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kalasku 2024" sheetId="1" state="visible" r:id="rId2"/>
    <sheet name="Malli" sheetId="2" state="visible" r:id="rId3"/>
  </sheets>
  <definedNames>
    <definedName function="false" hidden="false" localSheetId="0" name="_xlnm.Print_Area" vbProcedure="false">'Matkalasku 2024'!$A$1:$O$54</definedName>
    <definedName function="false" hidden="false" localSheetId="1" name="Excel_BuiltIn_Print_Area" vbProcedure="false">Malli!$A$1:$O$54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<sst xmlns="http://schemas.openxmlformats.org/spreadsheetml/2006/main" count="306" uniqueCount="76">
  <si>
    <t xml:space="preserve">Jyväskylän Kiri &amp; Kirittäret Juniorit ry</t>
  </si>
  <si>
    <t xml:space="preserve">       MATKALASKU  2024</t>
  </si>
  <si>
    <t xml:space="preserve">Tosite no</t>
  </si>
  <si>
    <t xml:space="preserve">Nimi</t>
  </si>
  <si>
    <t xml:space="preserve">Henkilötunnus</t>
  </si>
  <si>
    <t xml:space="preserve">Osoite</t>
  </si>
  <si>
    <t xml:space="preserve">Verotuskunta</t>
  </si>
  <si>
    <t xml:space="preserve">Pankki</t>
  </si>
  <si>
    <t xml:space="preserve">Tilinumero</t>
  </si>
  <si>
    <t xml:space="preserve">Osapäiväraha</t>
  </si>
  <si>
    <t xml:space="preserve">kun matkan kesto on yli 6 tuntia</t>
  </si>
  <si>
    <t xml:space="preserve">kun matkan kesto ylittää täyden matka-</t>
  </si>
  <si>
    <t xml:space="preserve">vuorokauden vähintään 2 tunnilla</t>
  </si>
  <si>
    <t xml:space="preserve">          Päiväraha/kpl</t>
  </si>
  <si>
    <t xml:space="preserve">Majoitus,</t>
  </si>
  <si>
    <t xml:space="preserve">Muut</t>
  </si>
  <si>
    <t xml:space="preserve">Kokopäiväraha</t>
  </si>
  <si>
    <t xml:space="preserve">kun matkan kesto on yli 10 tuntia</t>
  </si>
  <si>
    <t xml:space="preserve">            Pvm / klo</t>
  </si>
  <si>
    <t xml:space="preserve">   kokopvr</t>
  </si>
  <si>
    <t xml:space="preserve">    osapvr</t>
  </si>
  <si>
    <t xml:space="preserve">Ajokm</t>
  </si>
  <si>
    <t xml:space="preserve">Matkust.</t>
  </si>
  <si>
    <t xml:space="preserve">yömatkaraha</t>
  </si>
  <si>
    <t xml:space="preserve">matkakulut</t>
  </si>
  <si>
    <t xml:space="preserve">KM</t>
  </si>
  <si>
    <t xml:space="preserve">Euro/Snt</t>
  </si>
  <si>
    <t xml:space="preserve">Euro/snt</t>
  </si>
  <si>
    <t xml:space="preserve">vuorokauden yli  6 tunnilla</t>
  </si>
  <si>
    <t xml:space="preserve">Matka alkoi</t>
  </si>
  <si>
    <t xml:space="preserve"> </t>
  </si>
  <si>
    <t xml:space="preserve">1 hlö</t>
  </si>
  <si>
    <t xml:space="preserve">Matkareitti</t>
  </si>
  <si>
    <t xml:space="preserve">/</t>
  </si>
  <si>
    <t xml:space="preserve">Matka päättyi</t>
  </si>
  <si>
    <t xml:space="preserve">1+matkust.</t>
  </si>
  <si>
    <t xml:space="preserve">Matkan tarkoitus</t>
  </si>
  <si>
    <t xml:space="preserve">1/1</t>
  </si>
  <si>
    <t xml:space="preserve">osa</t>
  </si>
  <si>
    <t xml:space="preserve">YHTEENVETO</t>
  </si>
  <si>
    <t xml:space="preserve">Euro</t>
  </si>
  <si>
    <t xml:space="preserve">KPL</t>
  </si>
  <si>
    <t xml:space="preserve">YHT.  EUR</t>
  </si>
  <si>
    <t xml:space="preserve">a'</t>
  </si>
  <si>
    <t xml:space="preserve">Kokopäiväraha/         osakorvaus</t>
  </si>
  <si>
    <t xml:space="preserve">Osapäiväraha/         osakorvaus</t>
  </si>
  <si>
    <t xml:space="preserve">PÄIVÄRAHAT YHTEENSÄ</t>
  </si>
  <si>
    <t xml:space="preserve">Päivärahat</t>
  </si>
  <si>
    <t xml:space="preserve">Km-korvaus</t>
  </si>
  <si>
    <t xml:space="preserve">Majoituskulut</t>
  </si>
  <si>
    <t xml:space="preserve">Majoitus</t>
  </si>
  <si>
    <t xml:space="preserve">Muut matkakulut</t>
  </si>
  <si>
    <t xml:space="preserve">Matkakorvauksen saajan allekirjoitus ja päivämäärä</t>
  </si>
  <si>
    <t xml:space="preserve">*) Matkustajien nimet</t>
  </si>
  <si>
    <t xml:space="preserve">Matkaennakot</t>
  </si>
  <si>
    <t xml:space="preserve">MATKAENNAKOT</t>
  </si>
  <si>
    <t xml:space="preserve">MAKSETAAN</t>
  </si>
  <si>
    <t xml:space="preserve">Tarkastanut</t>
  </si>
  <si>
    <t xml:space="preserve">Paikka</t>
  </si>
  <si>
    <t xml:space="preserve">Käteissuorituksen kuittaus</t>
  </si>
  <si>
    <t xml:space="preserve">Hyväksynyt</t>
  </si>
  <si>
    <t xml:space="preserve">Pvm</t>
  </si>
  <si>
    <t xml:space="preserve">Väinö Valmentaja</t>
  </si>
  <si>
    <t xml:space="preserve">123456-7890</t>
  </si>
  <si>
    <t xml:space="preserve">Kotikatu 1, 40100 Jyväskylä</t>
  </si>
  <si>
    <t xml:space="preserve">FI12 3456 7890 1234 56</t>
  </si>
  <si>
    <t xml:space="preserve">8:00</t>
  </si>
  <si>
    <t xml:space="preserve">Koti-Kauppi Tampere-Koti</t>
  </si>
  <si>
    <t xml:space="preserve">21:00</t>
  </si>
  <si>
    <t xml:space="preserve">Turnaus</t>
  </si>
  <si>
    <t xml:space="preserve">Koti- Kuokkalan Graniitti-Koti</t>
  </si>
  <si>
    <t xml:space="preserve">Harjoitukset 10 kertaa maanantaisin (4.1., 11.1. ….)</t>
  </si>
  <si>
    <t xml:space="preserve">Koti- Leiripaikkakunta-Koti</t>
  </si>
  <si>
    <t xml:space="preserve">20:00</t>
  </si>
  <si>
    <t xml:space="preserve">Valtakunnallinen leiri</t>
  </si>
  <si>
    <t xml:space="preserve">Pelaaja 1, Pelaaja 2, Pelaaja 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</si>
</sst>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dd/mm/yyyy"/>
    <numFmt numFmtId="168" formatCode="0"/>
    <numFmt numFmtId="169" formatCode="#,##0.00"/>
    <numFmt numFmtId="170" formatCode="dd/\ mmm"/>
    <numFmt numFmtId="171" formatCode="General"/>
  </numFmts>
  <fonts count="25">
    <font>
      <sz val="11"/>
      <name val="Times New Roman"/>
      <family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2"/>
    </font>
    <font>
      <sz val="9"/>
      <name val="Arial"/>
      <family val="2"/>
    </font>
    <font>
      <b val="true"/>
      <sz val="12"/>
      <color rgb="FF000000"/>
      <name val="Arial"/>
      <family val="2"/>
    </font>
    <font>
      <sz val="7"/>
      <color rgb="FF000000"/>
      <name val="Small Fonts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b val="true"/>
      <sz val="9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7"/>
      <color rgb="FF000000"/>
      <name val="Small Fonts"/>
      <family val="2"/>
    </font>
    <font>
      <sz val="6"/>
      <color rgb="FF000000"/>
      <name val="Small Fonts"/>
      <family val="2"/>
    </font>
    <font>
      <sz val="7"/>
      <name val="Small Fonts"/>
      <family val="2"/>
    </font>
    <font>
      <sz val="14"/>
      <color rgb="FF000000"/>
      <name val="Arial"/>
      <family val="2"/>
    </font>
    <font>
      <b val="true"/>
      <sz val="8"/>
      <name val="Arial"/>
      <family val="2"/>
    </font>
    <font>
      <b val="true"/>
      <sz val="14"/>
      <name val="Arial"/>
      <family val="2"/>
    </font>
    <font>
      <b val="true"/>
      <sz val="7"/>
      <name val="Small Fonts"/>
      <family val="0"/>
    </font>
    <font>
      <b val="true"/>
      <sz val="7"/>
      <name val="Small Fonts"/>
      <family val="2"/>
    </font>
    <font>
      <b val="true"/>
      <sz val="9"/>
      <name val="Arial"/>
      <family val="2"/>
    </font>
    <font>
      <b val="true"/>
      <sz val="7"/>
      <color rgb="FF000000"/>
      <name val="Small Fonts"/>
      <family val="0"/>
    </font>
    <font>
      <b val="true"/>
      <sz val="10"/>
      <color rgb="FF000000"/>
      <name val="Arial"/>
      <family val="2"/>
    </font>
    <font>
      <b val="true"/>
      <sz val="5.5"/>
      <color rgb="FF000000"/>
      <name val="Small Fonts"/>
      <family val="2"/>
    </font>
    <font>
      <sz val="5.5"/>
      <color rgb="FF000000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7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2" activeCellId="0" sqref="C42"/>
    </sheetView>
  </sheetViews>
  <sheetFormatPr defaultColWidth="8.96484375" defaultRowHeight="12.75" zeroHeight="false" outlineLevelRow="0" outlineLevelCol="0"/>
  <cols>
    <col collapsed="false" customWidth="true" hidden="false" outlineLevel="0" max="1" min="1" style="0" width="10.33"/>
    <col collapsed="false" customWidth="true" hidden="false" outlineLevel="0" max="2" min="2" style="0" width="1.97"/>
    <col collapsed="false" customWidth="true" hidden="false" outlineLevel="0" max="3" min="3" style="0" width="4.83"/>
    <col collapsed="false" customWidth="true" hidden="false" outlineLevel="0" max="7" min="4" style="0" width="3.61"/>
    <col collapsed="false" customWidth="true" hidden="false" outlineLevel="0" max="9" min="8" style="0" width="6.11"/>
    <col collapsed="false" customWidth="true" hidden="false" outlineLevel="0" max="11" min="10" style="0" width="7.11"/>
    <col collapsed="false" customWidth="true" hidden="false" outlineLevel="0" max="12" min="12" style="0" width="11.97"/>
    <col collapsed="false" customWidth="true" hidden="false" outlineLevel="0" max="13" min="13" style="0" width="7.55"/>
    <col collapsed="false" customWidth="true" hidden="false" outlineLevel="0" max="14" min="14" style="0" width="11.83"/>
    <col collapsed="false" customWidth="true" hidden="false" outlineLevel="0" max="15" min="15" style="0" width="11.54"/>
  </cols>
  <sheetData>
    <row r="1" customFormat="false" ht="17.1" hidden="false" customHeight="true" outlineLevel="0" collapsed="false">
      <c r="A1" s="1"/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4"/>
      <c r="M1" s="4"/>
      <c r="N1" s="4"/>
      <c r="O1" s="4"/>
    </row>
    <row r="2" customFormat="false" ht="17.1" hidden="false" customHeight="true" outlineLevel="0" collapsed="false">
      <c r="A2" s="5"/>
      <c r="B2" s="5"/>
      <c r="C2" s="5"/>
      <c r="D2" s="5"/>
      <c r="E2" s="5"/>
      <c r="F2" s="5"/>
      <c r="G2" s="5"/>
      <c r="H2" s="3" t="s">
        <v>1</v>
      </c>
      <c r="I2" s="6"/>
      <c r="J2" s="7"/>
      <c r="K2" s="7"/>
      <c r="L2" s="7"/>
      <c r="M2" s="8" t="s">
        <v>2</v>
      </c>
      <c r="N2" s="9"/>
      <c r="O2" s="9"/>
    </row>
    <row r="3" customFormat="false" ht="17.1" hidden="false" customHeight="true" outlineLevel="0" collapsed="false">
      <c r="A3" s="10"/>
      <c r="B3" s="7"/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customFormat="false" ht="1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9" hidden="false" customHeight="true" outlineLevel="0" collapsed="false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3" t="s">
        <v>4</v>
      </c>
      <c r="N5" s="13"/>
      <c r="O5" s="15"/>
    </row>
    <row r="6" customFormat="false" ht="20.1" hidden="false" customHeight="true" outlineLevel="0" collapsed="false">
      <c r="A6" s="16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9"/>
    </row>
    <row r="7" customFormat="false" ht="9" hidden="false" customHeight="true" outlineLevel="0" collapsed="false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1" t="s">
        <v>6</v>
      </c>
      <c r="N7" s="21"/>
      <c r="O7" s="23"/>
    </row>
    <row r="8" customFormat="false" ht="20.1" hidden="false" customHeight="true" outlineLevel="0" collapsed="false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/>
    </row>
    <row r="9" customFormat="false" ht="9.95" hidden="false" customHeight="true" outlineLevel="0" collapsed="false">
      <c r="A9" s="20" t="s">
        <v>7</v>
      </c>
      <c r="B9" s="21"/>
      <c r="C9" s="21"/>
      <c r="D9" s="21"/>
      <c r="E9" s="21"/>
      <c r="F9" s="21" t="s">
        <v>8</v>
      </c>
      <c r="G9" s="21"/>
      <c r="H9" s="21"/>
      <c r="I9" s="21"/>
      <c r="J9" s="21"/>
      <c r="K9" s="23"/>
      <c r="L9" s="24" t="s">
        <v>9</v>
      </c>
      <c r="M9" s="25" t="n">
        <v>22</v>
      </c>
      <c r="N9" s="21" t="s">
        <v>10</v>
      </c>
      <c r="O9" s="26"/>
    </row>
    <row r="10" customFormat="false" ht="9.95" hidden="false" customHeight="true" outlineLevel="0" collapsed="false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30"/>
      <c r="M10" s="21"/>
      <c r="N10" s="21" t="s">
        <v>11</v>
      </c>
      <c r="O10" s="26"/>
    </row>
    <row r="11" customFormat="false" ht="9.95" hidden="false" customHeight="true" outlineLevel="0" collapsed="false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1"/>
      <c r="M11" s="21"/>
      <c r="N11" s="8" t="s">
        <v>12</v>
      </c>
      <c r="O11" s="26"/>
      <c r="Q11" s="21"/>
    </row>
    <row r="12" customFormat="false" ht="9.95" hidden="false" customHeight="true" outlineLevel="0" collapsed="false">
      <c r="A12" s="34"/>
      <c r="B12" s="35"/>
      <c r="C12" s="36"/>
      <c r="D12" s="21" t="s">
        <v>13</v>
      </c>
      <c r="E12" s="21"/>
      <c r="F12" s="21"/>
      <c r="G12" s="37"/>
      <c r="H12" s="38"/>
      <c r="I12" s="38"/>
      <c r="J12" s="39" t="s">
        <v>14</v>
      </c>
      <c r="K12" s="39" t="s">
        <v>15</v>
      </c>
      <c r="L12" s="40" t="s">
        <v>16</v>
      </c>
      <c r="M12" s="25" t="n">
        <v>48</v>
      </c>
      <c r="N12" s="8" t="s">
        <v>17</v>
      </c>
      <c r="O12" s="26"/>
      <c r="P12" s="41"/>
    </row>
    <row r="13" customFormat="false" ht="9.95" hidden="false" customHeight="true" outlineLevel="0" collapsed="false">
      <c r="A13" s="42" t="s">
        <v>18</v>
      </c>
      <c r="B13" s="35"/>
      <c r="C13" s="36"/>
      <c r="D13" s="21" t="s">
        <v>19</v>
      </c>
      <c r="E13" s="37"/>
      <c r="F13" s="21" t="s">
        <v>20</v>
      </c>
      <c r="G13" s="37"/>
      <c r="H13" s="38" t="s">
        <v>21</v>
      </c>
      <c r="I13" s="38" t="s">
        <v>22</v>
      </c>
      <c r="J13" s="39" t="s">
        <v>23</v>
      </c>
      <c r="K13" s="43" t="s">
        <v>24</v>
      </c>
      <c r="L13" s="40"/>
      <c r="M13" s="21"/>
      <c r="N13" s="8" t="s">
        <v>11</v>
      </c>
      <c r="O13" s="26"/>
      <c r="P13" s="41"/>
    </row>
    <row r="14" customFormat="false" ht="9.95" hidden="false" customHeight="true" outlineLevel="0" collapsed="false">
      <c r="A14" s="44"/>
      <c r="B14" s="45"/>
      <c r="C14" s="46"/>
      <c r="D14" s="47"/>
      <c r="E14" s="47"/>
      <c r="F14" s="47"/>
      <c r="G14" s="47"/>
      <c r="H14" s="47"/>
      <c r="I14" s="47" t="s">
        <v>25</v>
      </c>
      <c r="J14" s="48" t="s">
        <v>26</v>
      </c>
      <c r="K14" s="48" t="s">
        <v>27</v>
      </c>
      <c r="L14" s="49"/>
      <c r="M14" s="32"/>
      <c r="N14" s="50" t="s">
        <v>28</v>
      </c>
      <c r="O14" s="33"/>
      <c r="P14" s="41"/>
    </row>
    <row r="15" customFormat="false" ht="9" hidden="false" customHeight="true" outlineLevel="0" collapsed="false">
      <c r="A15" s="20" t="s">
        <v>29</v>
      </c>
      <c r="B15" s="51"/>
      <c r="C15" s="52" t="s">
        <v>30</v>
      </c>
      <c r="D15" s="37"/>
      <c r="E15" s="37"/>
      <c r="F15" s="37"/>
      <c r="G15" s="37"/>
      <c r="H15" s="53" t="s">
        <v>31</v>
      </c>
      <c r="I15" s="53"/>
      <c r="J15" s="37"/>
      <c r="K15" s="37"/>
      <c r="L15" s="21" t="s">
        <v>32</v>
      </c>
      <c r="M15" s="21"/>
      <c r="N15" s="22"/>
      <c r="O15" s="23"/>
      <c r="P15" s="54" t="s">
        <v>30</v>
      </c>
    </row>
    <row r="16" customFormat="false" ht="20.1" hidden="false" customHeight="true" outlineLevel="0" collapsed="false">
      <c r="A16" s="55"/>
      <c r="B16" s="56" t="s">
        <v>33</v>
      </c>
      <c r="C16" s="57"/>
      <c r="D16" s="58"/>
      <c r="E16" s="58"/>
      <c r="F16" s="58"/>
      <c r="G16" s="58"/>
      <c r="H16" s="59"/>
      <c r="I16" s="59"/>
      <c r="J16" s="60"/>
      <c r="K16" s="61"/>
      <c r="L16" s="62"/>
      <c r="M16" s="62"/>
      <c r="N16" s="62"/>
      <c r="O16" s="63"/>
      <c r="P16" s="54"/>
    </row>
    <row r="17" customFormat="false" ht="9" hidden="false" customHeight="true" outlineLevel="0" collapsed="false">
      <c r="A17" s="20" t="s">
        <v>34</v>
      </c>
      <c r="B17" s="64"/>
      <c r="C17" s="65"/>
      <c r="D17" s="66"/>
      <c r="E17" s="67"/>
      <c r="F17" s="67"/>
      <c r="G17" s="67"/>
      <c r="H17" s="68"/>
      <c r="I17" s="68" t="s">
        <v>35</v>
      </c>
      <c r="J17" s="69"/>
      <c r="K17" s="69"/>
      <c r="L17" s="21" t="s">
        <v>36</v>
      </c>
      <c r="M17" s="70" t="s">
        <v>30</v>
      </c>
      <c r="N17" s="70"/>
      <c r="O17" s="71"/>
      <c r="P17" s="54"/>
    </row>
    <row r="18" customFormat="false" ht="20.1" hidden="false" customHeight="true" outlineLevel="0" collapsed="false">
      <c r="A18" s="72"/>
      <c r="B18" s="73" t="s">
        <v>33</v>
      </c>
      <c r="C18" s="74"/>
      <c r="D18" s="75" t="s">
        <v>37</v>
      </c>
      <c r="E18" s="46" t="s">
        <v>38</v>
      </c>
      <c r="F18" s="46" t="s">
        <v>37</v>
      </c>
      <c r="G18" s="46" t="s">
        <v>38</v>
      </c>
      <c r="H18" s="76"/>
      <c r="I18" s="76"/>
      <c r="J18" s="77"/>
      <c r="K18" s="77"/>
      <c r="L18" s="78"/>
      <c r="M18" s="78"/>
      <c r="N18" s="78"/>
      <c r="O18" s="79"/>
      <c r="P18" s="54"/>
    </row>
    <row r="19" customFormat="false" ht="9" hidden="false" customHeight="true" outlineLevel="0" collapsed="false">
      <c r="A19" s="20" t="s">
        <v>29</v>
      </c>
      <c r="B19" s="51"/>
      <c r="C19" s="80" t="s">
        <v>30</v>
      </c>
      <c r="D19" s="37"/>
      <c r="E19" s="37"/>
      <c r="F19" s="37"/>
      <c r="G19" s="37"/>
      <c r="H19" s="53" t="s">
        <v>31</v>
      </c>
      <c r="I19" s="53"/>
      <c r="J19" s="81"/>
      <c r="K19" s="81"/>
      <c r="L19" s="21" t="s">
        <v>32</v>
      </c>
      <c r="M19" s="21"/>
      <c r="N19" s="30"/>
      <c r="O19" s="26"/>
      <c r="P19" s="54"/>
    </row>
    <row r="20" customFormat="false" ht="20.1" hidden="false" customHeight="true" outlineLevel="0" collapsed="false">
      <c r="A20" s="55"/>
      <c r="B20" s="56" t="s">
        <v>33</v>
      </c>
      <c r="C20" s="57"/>
      <c r="D20" s="82"/>
      <c r="E20" s="83"/>
      <c r="F20" s="83"/>
      <c r="G20" s="83"/>
      <c r="H20" s="83"/>
      <c r="I20" s="83"/>
      <c r="J20" s="84"/>
      <c r="K20" s="84"/>
      <c r="L20" s="62"/>
      <c r="M20" s="62"/>
      <c r="N20" s="62"/>
      <c r="O20" s="63"/>
      <c r="P20" s="54"/>
    </row>
    <row r="21" customFormat="false" ht="9" hidden="false" customHeight="true" outlineLevel="0" collapsed="false">
      <c r="A21" s="20" t="s">
        <v>34</v>
      </c>
      <c r="B21" s="64"/>
      <c r="C21" s="65"/>
      <c r="D21" s="66"/>
      <c r="E21" s="67"/>
      <c r="F21" s="67"/>
      <c r="G21" s="67"/>
      <c r="H21" s="68"/>
      <c r="I21" s="68" t="s">
        <v>35</v>
      </c>
      <c r="J21" s="69"/>
      <c r="K21" s="69"/>
      <c r="L21" s="21" t="s">
        <v>36</v>
      </c>
      <c r="M21" s="70" t="s">
        <v>30</v>
      </c>
      <c r="N21" s="70"/>
      <c r="O21" s="71"/>
      <c r="P21" s="54"/>
    </row>
    <row r="22" customFormat="false" ht="19.5" hidden="false" customHeight="true" outlineLevel="0" collapsed="false">
      <c r="A22" s="72"/>
      <c r="B22" s="73" t="s">
        <v>33</v>
      </c>
      <c r="C22" s="74"/>
      <c r="D22" s="75" t="s">
        <v>37</v>
      </c>
      <c r="E22" s="46" t="s">
        <v>38</v>
      </c>
      <c r="F22" s="46" t="s">
        <v>37</v>
      </c>
      <c r="G22" s="46" t="s">
        <v>38</v>
      </c>
      <c r="H22" s="85"/>
      <c r="I22" s="85"/>
      <c r="J22" s="86"/>
      <c r="K22" s="86"/>
      <c r="L22" s="78"/>
      <c r="M22" s="78"/>
      <c r="N22" s="78"/>
      <c r="O22" s="79"/>
      <c r="P22" s="54"/>
    </row>
    <row r="23" customFormat="false" ht="9" hidden="false" customHeight="true" outlineLevel="0" collapsed="false">
      <c r="A23" s="20" t="s">
        <v>29</v>
      </c>
      <c r="B23" s="51"/>
      <c r="C23" s="80" t="s">
        <v>30</v>
      </c>
      <c r="D23" s="37"/>
      <c r="E23" s="37"/>
      <c r="F23" s="37"/>
      <c r="G23" s="37"/>
      <c r="H23" s="53" t="s">
        <v>31</v>
      </c>
      <c r="I23" s="53"/>
      <c r="J23" s="81"/>
      <c r="K23" s="81"/>
      <c r="L23" s="21" t="s">
        <v>32</v>
      </c>
      <c r="M23" s="21"/>
      <c r="N23" s="30"/>
      <c r="O23" s="26"/>
      <c r="P23" s="54"/>
    </row>
    <row r="24" customFormat="false" ht="20.1" hidden="false" customHeight="true" outlineLevel="0" collapsed="false">
      <c r="A24" s="55" t="s">
        <v>30</v>
      </c>
      <c r="B24" s="56" t="s">
        <v>33</v>
      </c>
      <c r="C24" s="57"/>
      <c r="D24" s="87"/>
      <c r="E24" s="87"/>
      <c r="F24" s="87"/>
      <c r="G24" s="87"/>
      <c r="H24" s="87"/>
      <c r="I24" s="87"/>
      <c r="J24" s="88"/>
      <c r="K24" s="88"/>
      <c r="L24" s="62"/>
      <c r="M24" s="62"/>
      <c r="N24" s="62"/>
      <c r="O24" s="63"/>
      <c r="P24" s="54"/>
    </row>
    <row r="25" customFormat="false" ht="9" hidden="false" customHeight="true" outlineLevel="0" collapsed="false">
      <c r="A25" s="20" t="s">
        <v>34</v>
      </c>
      <c r="B25" s="64"/>
      <c r="C25" s="65"/>
      <c r="D25" s="66"/>
      <c r="E25" s="67"/>
      <c r="F25" s="67"/>
      <c r="G25" s="67"/>
      <c r="H25" s="68"/>
      <c r="I25" s="68" t="s">
        <v>35</v>
      </c>
      <c r="J25" s="69"/>
      <c r="K25" s="69"/>
      <c r="L25" s="21" t="s">
        <v>36</v>
      </c>
      <c r="M25" s="70" t="s">
        <v>30</v>
      </c>
      <c r="N25" s="70"/>
      <c r="O25" s="71"/>
      <c r="P25" s="54"/>
    </row>
    <row r="26" customFormat="false" ht="20.1" hidden="false" customHeight="true" outlineLevel="0" collapsed="false">
      <c r="A26" s="72"/>
      <c r="B26" s="73" t="s">
        <v>33</v>
      </c>
      <c r="C26" s="74"/>
      <c r="D26" s="75" t="s">
        <v>37</v>
      </c>
      <c r="E26" s="46" t="s">
        <v>38</v>
      </c>
      <c r="F26" s="46" t="s">
        <v>37</v>
      </c>
      <c r="G26" s="46" t="s">
        <v>38</v>
      </c>
      <c r="H26" s="85"/>
      <c r="I26" s="85"/>
      <c r="J26" s="86"/>
      <c r="K26" s="86"/>
      <c r="L26" s="78"/>
      <c r="M26" s="78"/>
      <c r="N26" s="78"/>
      <c r="O26" s="79"/>
      <c r="P26" s="89"/>
      <c r="Q26" s="89"/>
    </row>
    <row r="27" customFormat="false" ht="9" hidden="false" customHeight="true" outlineLevel="0" collapsed="false">
      <c r="A27" s="20" t="s">
        <v>29</v>
      </c>
      <c r="B27" s="51"/>
      <c r="C27" s="80" t="s">
        <v>30</v>
      </c>
      <c r="D27" s="37"/>
      <c r="E27" s="37"/>
      <c r="F27" s="37"/>
      <c r="G27" s="37"/>
      <c r="H27" s="53" t="s">
        <v>31</v>
      </c>
      <c r="I27" s="53"/>
      <c r="J27" s="81"/>
      <c r="K27" s="81"/>
      <c r="L27" s="21" t="s">
        <v>32</v>
      </c>
      <c r="M27" s="21"/>
      <c r="N27" s="30"/>
      <c r="O27" s="26"/>
      <c r="P27" s="89"/>
      <c r="Q27" s="89"/>
    </row>
    <row r="28" customFormat="false" ht="20.1" hidden="false" customHeight="true" outlineLevel="0" collapsed="false">
      <c r="A28" s="55"/>
      <c r="B28" s="56" t="s">
        <v>33</v>
      </c>
      <c r="C28" s="57"/>
      <c r="D28" s="87"/>
      <c r="E28" s="87"/>
      <c r="F28" s="87"/>
      <c r="G28" s="87"/>
      <c r="H28" s="87"/>
      <c r="I28" s="87"/>
      <c r="J28" s="88"/>
      <c r="K28" s="88"/>
      <c r="L28" s="62"/>
      <c r="M28" s="62"/>
      <c r="N28" s="62"/>
      <c r="O28" s="63"/>
      <c r="P28" s="89"/>
      <c r="Q28" s="89"/>
    </row>
    <row r="29" customFormat="false" ht="9" hidden="false" customHeight="true" outlineLevel="0" collapsed="false">
      <c r="A29" s="20" t="s">
        <v>34</v>
      </c>
      <c r="B29" s="64"/>
      <c r="C29" s="65"/>
      <c r="D29" s="66"/>
      <c r="E29" s="67"/>
      <c r="F29" s="67"/>
      <c r="G29" s="67"/>
      <c r="H29" s="68"/>
      <c r="I29" s="68" t="s">
        <v>35</v>
      </c>
      <c r="J29" s="69"/>
      <c r="K29" s="69"/>
      <c r="L29" s="21" t="s">
        <v>36</v>
      </c>
      <c r="M29" s="70" t="s">
        <v>30</v>
      </c>
      <c r="N29" s="70"/>
      <c r="O29" s="71"/>
      <c r="P29" s="89"/>
      <c r="Q29" s="89"/>
    </row>
    <row r="30" customFormat="false" ht="20.1" hidden="false" customHeight="true" outlineLevel="0" collapsed="false">
      <c r="A30" s="72"/>
      <c r="B30" s="73" t="s">
        <v>33</v>
      </c>
      <c r="C30" s="74"/>
      <c r="D30" s="75" t="s">
        <v>37</v>
      </c>
      <c r="E30" s="46" t="s">
        <v>38</v>
      </c>
      <c r="F30" s="46" t="s">
        <v>37</v>
      </c>
      <c r="G30" s="46" t="s">
        <v>38</v>
      </c>
      <c r="H30" s="85"/>
      <c r="I30" s="85"/>
      <c r="J30" s="86"/>
      <c r="K30" s="86"/>
      <c r="L30" s="78"/>
      <c r="M30" s="78"/>
      <c r="N30" s="78"/>
      <c r="O30" s="79"/>
      <c r="P30" s="89"/>
      <c r="Q30" s="89"/>
    </row>
    <row r="31" customFormat="false" ht="9" hidden="false" customHeight="true" outlineLevel="0" collapsed="false">
      <c r="A31" s="20" t="s">
        <v>29</v>
      </c>
      <c r="B31" s="51"/>
      <c r="C31" s="80" t="s">
        <v>30</v>
      </c>
      <c r="D31" s="37"/>
      <c r="E31" s="37"/>
      <c r="F31" s="37"/>
      <c r="G31" s="37"/>
      <c r="H31" s="53" t="s">
        <v>31</v>
      </c>
      <c r="I31" s="53"/>
      <c r="J31" s="81"/>
      <c r="K31" s="81"/>
      <c r="L31" s="21" t="s">
        <v>32</v>
      </c>
      <c r="M31" s="21"/>
      <c r="N31" s="30"/>
      <c r="O31" s="26"/>
      <c r="P31" s="89"/>
      <c r="Q31" s="89"/>
    </row>
    <row r="32" customFormat="false" ht="20.1" hidden="false" customHeight="true" outlineLevel="0" collapsed="false">
      <c r="A32" s="55" t="s">
        <v>30</v>
      </c>
      <c r="B32" s="56" t="s">
        <v>33</v>
      </c>
      <c r="C32" s="57"/>
      <c r="D32" s="87"/>
      <c r="E32" s="87"/>
      <c r="F32" s="87"/>
      <c r="G32" s="87"/>
      <c r="H32" s="87"/>
      <c r="I32" s="87"/>
      <c r="J32" s="88"/>
      <c r="K32" s="88"/>
      <c r="L32" s="62"/>
      <c r="M32" s="62"/>
      <c r="N32" s="62"/>
      <c r="O32" s="63"/>
      <c r="P32" s="89"/>
      <c r="Q32" s="89"/>
    </row>
    <row r="33" customFormat="false" ht="9" hidden="false" customHeight="true" outlineLevel="0" collapsed="false">
      <c r="A33" s="20" t="s">
        <v>34</v>
      </c>
      <c r="B33" s="64"/>
      <c r="C33" s="65"/>
      <c r="D33" s="66"/>
      <c r="E33" s="67"/>
      <c r="F33" s="67"/>
      <c r="G33" s="67"/>
      <c r="H33" s="68"/>
      <c r="I33" s="68" t="s">
        <v>35</v>
      </c>
      <c r="J33" s="69"/>
      <c r="K33" s="69"/>
      <c r="L33" s="21" t="s">
        <v>36</v>
      </c>
      <c r="M33" s="70" t="s">
        <v>30</v>
      </c>
      <c r="N33" s="70"/>
      <c r="O33" s="71"/>
      <c r="P33" s="89"/>
      <c r="Q33" s="89"/>
    </row>
    <row r="34" customFormat="false" ht="20.1" hidden="false" customHeight="true" outlineLevel="0" collapsed="false">
      <c r="A34" s="72"/>
      <c r="B34" s="73" t="s">
        <v>33</v>
      </c>
      <c r="C34" s="74"/>
      <c r="D34" s="75" t="s">
        <v>37</v>
      </c>
      <c r="E34" s="46" t="s">
        <v>38</v>
      </c>
      <c r="F34" s="46" t="s">
        <v>37</v>
      </c>
      <c r="G34" s="46" t="s">
        <v>38</v>
      </c>
      <c r="H34" s="85"/>
      <c r="I34" s="85"/>
      <c r="J34" s="86"/>
      <c r="K34" s="86"/>
      <c r="L34" s="78"/>
      <c r="M34" s="78"/>
      <c r="N34" s="78"/>
      <c r="O34" s="79"/>
      <c r="P34" s="89"/>
      <c r="Q34" s="89"/>
    </row>
    <row r="35" customFormat="false" ht="20.1" hidden="false" customHeight="true" outlineLevel="0" collapsed="false">
      <c r="A35" s="90" t="s">
        <v>39</v>
      </c>
      <c r="B35" s="21"/>
      <c r="C35" s="91" t="s">
        <v>40</v>
      </c>
      <c r="D35" s="92" t="s">
        <v>41</v>
      </c>
      <c r="E35" s="93" t="s">
        <v>41</v>
      </c>
      <c r="F35" s="94" t="s">
        <v>41</v>
      </c>
      <c r="G35" s="93" t="s">
        <v>41</v>
      </c>
      <c r="H35" s="94" t="s">
        <v>25</v>
      </c>
      <c r="I35" s="94" t="s">
        <v>25</v>
      </c>
      <c r="J35" s="93" t="s">
        <v>27</v>
      </c>
      <c r="K35" s="95" t="s">
        <v>27</v>
      </c>
      <c r="L35" s="96" t="s">
        <v>42</v>
      </c>
      <c r="M35" s="22"/>
      <c r="N35" s="22"/>
      <c r="O35" s="23"/>
      <c r="P35" s="89"/>
      <c r="Q35" s="89"/>
    </row>
    <row r="36" customFormat="false" ht="20.1" hidden="false" customHeight="true" outlineLevel="0" collapsed="false">
      <c r="A36" s="97" t="s">
        <v>16</v>
      </c>
      <c r="B36" s="98" t="s">
        <v>43</v>
      </c>
      <c r="C36" s="99" t="n">
        <v>51</v>
      </c>
      <c r="D36" s="100" t="n">
        <f aca="false">D16+D20+D24+D28+D32</f>
        <v>0</v>
      </c>
      <c r="E36" s="101"/>
      <c r="F36" s="102"/>
      <c r="G36" s="101"/>
      <c r="H36" s="102"/>
      <c r="I36" s="102"/>
      <c r="J36" s="101"/>
      <c r="K36" s="103"/>
      <c r="L36" s="104" t="n">
        <f aca="false">C36*D36</f>
        <v>0</v>
      </c>
      <c r="M36" s="105"/>
      <c r="N36" s="106"/>
      <c r="O36" s="107"/>
      <c r="P36" s="89"/>
      <c r="Q36" s="89"/>
    </row>
    <row r="37" customFormat="false" ht="20.1" hidden="false" customHeight="true" outlineLevel="0" collapsed="false">
      <c r="A37" s="108" t="s">
        <v>44</v>
      </c>
      <c r="B37" s="109" t="s">
        <v>43</v>
      </c>
      <c r="C37" s="99" t="n">
        <f aca="false">C36/2</f>
        <v>25.5</v>
      </c>
      <c r="D37" s="110"/>
      <c r="E37" s="100" t="n">
        <f aca="false">E16+E20+E24+E28+E32</f>
        <v>0</v>
      </c>
      <c r="F37" s="102"/>
      <c r="G37" s="101"/>
      <c r="H37" s="102"/>
      <c r="I37" s="102"/>
      <c r="J37" s="101"/>
      <c r="K37" s="103"/>
      <c r="L37" s="111" t="n">
        <f aca="false">C37*E37</f>
        <v>0</v>
      </c>
      <c r="M37" s="105"/>
      <c r="N37" s="106"/>
      <c r="O37" s="107"/>
      <c r="P37" s="89"/>
      <c r="Q37" s="89"/>
    </row>
    <row r="38" customFormat="false" ht="20.1" hidden="false" customHeight="true" outlineLevel="0" collapsed="false">
      <c r="A38" s="112" t="s">
        <v>9</v>
      </c>
      <c r="B38" s="109" t="s">
        <v>43</v>
      </c>
      <c r="C38" s="99" t="n">
        <v>24</v>
      </c>
      <c r="D38" s="110"/>
      <c r="E38" s="110"/>
      <c r="F38" s="100" t="n">
        <f aca="false">F16+F20+F24+F28+F32</f>
        <v>0</v>
      </c>
      <c r="G38" s="101"/>
      <c r="H38" s="102"/>
      <c r="I38" s="102"/>
      <c r="J38" s="101"/>
      <c r="K38" s="103"/>
      <c r="L38" s="111" t="n">
        <f aca="false">C38*F38</f>
        <v>0</v>
      </c>
      <c r="M38" s="105"/>
      <c r="N38" s="106"/>
      <c r="O38" s="107"/>
      <c r="P38" s="89"/>
      <c r="Q38" s="89"/>
    </row>
    <row r="39" customFormat="false" ht="20.1" hidden="false" customHeight="true" outlineLevel="0" collapsed="false">
      <c r="A39" s="108" t="s">
        <v>45</v>
      </c>
      <c r="B39" s="109" t="s">
        <v>43</v>
      </c>
      <c r="C39" s="99" t="n">
        <f aca="false">C38/2</f>
        <v>12</v>
      </c>
      <c r="D39" s="110" t="s">
        <v>30</v>
      </c>
      <c r="E39" s="110"/>
      <c r="F39" s="110"/>
      <c r="G39" s="113" t="n">
        <f aca="false">G16+G20+G24+G28+G32</f>
        <v>0</v>
      </c>
      <c r="H39" s="102"/>
      <c r="I39" s="102"/>
      <c r="J39" s="101"/>
      <c r="K39" s="103"/>
      <c r="L39" s="111" t="n">
        <f aca="false">C39*G39</f>
        <v>0</v>
      </c>
      <c r="M39" s="31"/>
      <c r="N39" s="114"/>
      <c r="O39" s="115"/>
    </row>
    <row r="40" customFormat="false" ht="20.1" hidden="false" customHeight="true" outlineLevel="0" collapsed="false">
      <c r="A40" s="116" t="s">
        <v>46</v>
      </c>
      <c r="B40" s="117"/>
      <c r="C40" s="118"/>
      <c r="D40" s="119"/>
      <c r="E40" s="119"/>
      <c r="F40" s="119"/>
      <c r="G40" s="119"/>
      <c r="H40" s="102"/>
      <c r="I40" s="102"/>
      <c r="J40" s="101"/>
      <c r="K40" s="103"/>
      <c r="L40" s="120" t="n">
        <f aca="false">SUM(L36:L39)</f>
        <v>0</v>
      </c>
      <c r="M40" s="121"/>
      <c r="N40" s="18"/>
      <c r="O40" s="122" t="s">
        <v>47</v>
      </c>
    </row>
    <row r="41" customFormat="false" ht="20.1" hidden="false" customHeight="true" outlineLevel="0" collapsed="false">
      <c r="A41" s="97" t="s">
        <v>48</v>
      </c>
      <c r="B41" s="98" t="s">
        <v>43</v>
      </c>
      <c r="C41" s="123" t="n">
        <v>0.57</v>
      </c>
      <c r="D41" s="124"/>
      <c r="E41" s="110"/>
      <c r="F41" s="110"/>
      <c r="G41" s="110"/>
      <c r="H41" s="125" t="n">
        <f aca="false">H16+H20+H24+H28+H32</f>
        <v>0</v>
      </c>
      <c r="I41" s="126"/>
      <c r="J41" s="101"/>
      <c r="K41" s="103"/>
      <c r="L41" s="127" t="n">
        <f aca="false">C41*H41</f>
        <v>0</v>
      </c>
      <c r="M41" s="128" t="s">
        <v>30</v>
      </c>
      <c r="N41" s="129"/>
      <c r="O41" s="130" t="s">
        <v>48</v>
      </c>
    </row>
    <row r="42" customFormat="false" ht="20.1" hidden="false" customHeight="true" outlineLevel="0" collapsed="false">
      <c r="A42" s="97" t="s">
        <v>48</v>
      </c>
      <c r="B42" s="98" t="s">
        <v>43</v>
      </c>
      <c r="C42" s="123" t="n">
        <v>0.04</v>
      </c>
      <c r="D42" s="131"/>
      <c r="E42" s="132"/>
      <c r="F42" s="132"/>
      <c r="G42" s="133"/>
      <c r="H42" s="126"/>
      <c r="I42" s="126" t="n">
        <f aca="false">I16*I18+I20*I22+I24*I26+I28*I30+I32*I34</f>
        <v>0</v>
      </c>
      <c r="J42" s="134"/>
      <c r="K42" s="101"/>
      <c r="L42" s="127" t="n">
        <f aca="false">C42*I42</f>
        <v>0</v>
      </c>
      <c r="M42" s="121"/>
      <c r="N42" s="18"/>
      <c r="O42" s="122"/>
      <c r="P42" s="0" t="s">
        <v>30</v>
      </c>
    </row>
    <row r="43" customFormat="false" ht="20.1" hidden="false" customHeight="true" outlineLevel="0" collapsed="false">
      <c r="A43" s="112" t="s">
        <v>49</v>
      </c>
      <c r="B43" s="109"/>
      <c r="C43" s="135"/>
      <c r="D43" s="135"/>
      <c r="E43" s="135"/>
      <c r="F43" s="135"/>
      <c r="G43" s="135"/>
      <c r="H43" s="135"/>
      <c r="I43" s="136"/>
      <c r="J43" s="137" t="n">
        <f aca="false">J16+J20+J24+J28+J32</f>
        <v>0</v>
      </c>
      <c r="K43" s="138"/>
      <c r="L43" s="139" t="n">
        <f aca="false">J43</f>
        <v>0</v>
      </c>
      <c r="M43" s="18"/>
      <c r="N43" s="18"/>
      <c r="O43" s="122" t="s">
        <v>50</v>
      </c>
    </row>
    <row r="44" customFormat="false" ht="20.1" hidden="false" customHeight="true" outlineLevel="0" collapsed="false">
      <c r="A44" s="112" t="s">
        <v>51</v>
      </c>
      <c r="B44" s="109"/>
      <c r="C44" s="109"/>
      <c r="D44" s="109"/>
      <c r="E44" s="109"/>
      <c r="F44" s="135"/>
      <c r="G44" s="135"/>
      <c r="H44" s="135"/>
      <c r="I44" s="135"/>
      <c r="J44" s="135"/>
      <c r="K44" s="140" t="n">
        <f aca="false">K16+K20+K24+K28+K32</f>
        <v>0</v>
      </c>
      <c r="L44" s="141" t="n">
        <f aca="false">K44</f>
        <v>0</v>
      </c>
      <c r="M44" s="18"/>
      <c r="N44" s="18"/>
      <c r="O44" s="122" t="s">
        <v>51</v>
      </c>
    </row>
    <row r="45" customFormat="false" ht="15.75" hidden="false" customHeight="true" outlineLevel="0" collapsed="false">
      <c r="A45" s="142"/>
      <c r="B45" s="143"/>
      <c r="C45" s="143"/>
      <c r="D45" s="143"/>
      <c r="E45" s="143"/>
      <c r="F45" s="144"/>
      <c r="G45" s="144"/>
      <c r="H45" s="144"/>
      <c r="I45" s="144"/>
      <c r="J45" s="145"/>
      <c r="K45" s="141"/>
      <c r="L45" s="141"/>
      <c r="M45" s="18"/>
      <c r="N45" s="18"/>
      <c r="O45" s="122"/>
    </row>
    <row r="46" customFormat="false" ht="10.5" hidden="false" customHeight="true" outlineLevel="0" collapsed="false">
      <c r="A46" s="146" t="s">
        <v>52</v>
      </c>
      <c r="B46" s="147"/>
      <c r="C46" s="147"/>
      <c r="D46" s="147"/>
      <c r="E46" s="147"/>
      <c r="F46" s="21"/>
      <c r="G46" s="21"/>
      <c r="H46" s="21"/>
      <c r="I46" s="21"/>
      <c r="J46" s="21"/>
      <c r="K46" s="148"/>
      <c r="L46" s="149"/>
      <c r="M46" s="129"/>
      <c r="N46" s="129"/>
      <c r="O46" s="130"/>
    </row>
    <row r="47" customFormat="false" ht="16.5" hidden="false" customHeight="true" outlineLevel="0" collapsed="false">
      <c r="A47" s="150"/>
      <c r="B47" s="151"/>
      <c r="C47" s="151"/>
      <c r="D47" s="151"/>
      <c r="E47" s="151"/>
      <c r="F47" s="32"/>
      <c r="G47" s="32"/>
      <c r="H47" s="32"/>
      <c r="I47" s="32"/>
      <c r="J47" s="32"/>
      <c r="K47" s="86"/>
      <c r="L47" s="141"/>
      <c r="M47" s="18"/>
      <c r="N47" s="18"/>
      <c r="O47" s="122"/>
    </row>
    <row r="48" customFormat="false" ht="9.95" hidden="false" customHeight="true" outlineLevel="0" collapsed="false">
      <c r="A48" s="152" t="s">
        <v>53</v>
      </c>
      <c r="B48" s="147"/>
      <c r="C48" s="147"/>
      <c r="D48" s="147"/>
      <c r="E48" s="147"/>
      <c r="F48" s="12"/>
      <c r="G48" s="13"/>
      <c r="H48" s="13"/>
      <c r="I48" s="13"/>
      <c r="J48" s="13"/>
      <c r="K48" s="153"/>
      <c r="L48" s="149"/>
      <c r="M48" s="129"/>
      <c r="N48" s="129"/>
      <c r="O48" s="154" t="s">
        <v>54</v>
      </c>
    </row>
    <row r="49" customFormat="false" ht="20.1" hidden="false" customHeight="true" outlineLevel="0" collapsed="false">
      <c r="A49" s="155"/>
      <c r="B49" s="147"/>
      <c r="C49" s="147"/>
      <c r="D49" s="147"/>
      <c r="E49" s="156"/>
      <c r="F49" s="147" t="s">
        <v>55</v>
      </c>
      <c r="G49" s="21"/>
      <c r="H49" s="21"/>
      <c r="I49" s="21"/>
      <c r="J49" s="21"/>
      <c r="K49" s="47"/>
      <c r="L49" s="157" t="n">
        <v>0</v>
      </c>
      <c r="M49" s="18"/>
      <c r="N49" s="18"/>
      <c r="O49" s="158"/>
    </row>
    <row r="50" customFormat="false" ht="20.1" hidden="false" customHeight="true" outlineLevel="0" collapsed="false">
      <c r="A50" s="159"/>
      <c r="B50" s="11"/>
      <c r="C50" s="11"/>
      <c r="D50" s="11"/>
      <c r="E50" s="11"/>
      <c r="F50" s="160" t="s">
        <v>56</v>
      </c>
      <c r="G50" s="161"/>
      <c r="H50" s="161"/>
      <c r="I50" s="161"/>
      <c r="J50" s="161"/>
      <c r="K50" s="162"/>
      <c r="L50" s="163" t="n">
        <f aca="false">L40+L41+L42+L43+L44-L49</f>
        <v>0</v>
      </c>
      <c r="M50" s="164"/>
      <c r="N50" s="165"/>
      <c r="O50" s="37"/>
    </row>
    <row r="51" customFormat="false" ht="9.95" hidden="false" customHeight="true" outlineLevel="0" collapsed="false">
      <c r="A51" s="12" t="s">
        <v>57</v>
      </c>
      <c r="B51" s="13"/>
      <c r="C51" s="13"/>
      <c r="D51" s="14"/>
      <c r="E51" s="13"/>
      <c r="F51" s="12" t="s">
        <v>58</v>
      </c>
      <c r="G51" s="13"/>
      <c r="H51" s="13"/>
      <c r="I51" s="13"/>
      <c r="J51" s="13"/>
      <c r="K51" s="13"/>
      <c r="L51" s="12" t="s">
        <v>59</v>
      </c>
      <c r="M51" s="13"/>
      <c r="N51" s="13"/>
      <c r="O51" s="166"/>
    </row>
    <row r="52" customFormat="false" ht="16.5" hidden="false" customHeight="true" outlineLevel="0" collapsed="false">
      <c r="A52" s="31"/>
      <c r="B52" s="32"/>
      <c r="C52" s="32"/>
      <c r="D52" s="167"/>
      <c r="E52" s="32"/>
      <c r="F52" s="16"/>
      <c r="G52" s="17"/>
      <c r="H52" s="17"/>
      <c r="I52" s="17"/>
      <c r="J52" s="17"/>
      <c r="K52" s="17"/>
      <c r="L52" s="20"/>
      <c r="M52" s="21"/>
      <c r="N52" s="21"/>
      <c r="O52" s="37"/>
    </row>
    <row r="53" customFormat="false" ht="16.5" hidden="false" customHeight="true" outlineLevel="0" collapsed="false">
      <c r="A53" s="20"/>
      <c r="B53" s="21"/>
      <c r="C53" s="21"/>
      <c r="D53" s="22"/>
      <c r="E53" s="21"/>
      <c r="F53" s="168"/>
      <c r="G53" s="169"/>
      <c r="H53" s="169"/>
      <c r="I53" s="169"/>
      <c r="J53" s="169"/>
      <c r="K53" s="169"/>
      <c r="L53" s="20"/>
      <c r="M53" s="21"/>
      <c r="N53" s="21"/>
      <c r="O53" s="37"/>
    </row>
    <row r="54" customFormat="false" ht="9.95" hidden="false" customHeight="true" outlineLevel="0" collapsed="false">
      <c r="A54" s="170" t="s">
        <v>60</v>
      </c>
      <c r="B54" s="32"/>
      <c r="C54" s="32"/>
      <c r="D54" s="167"/>
      <c r="E54" s="32"/>
      <c r="F54" s="170" t="s">
        <v>61</v>
      </c>
      <c r="G54" s="171"/>
      <c r="H54" s="32"/>
      <c r="I54" s="32"/>
      <c r="J54" s="32"/>
      <c r="K54" s="32"/>
      <c r="L54" s="31"/>
      <c r="M54" s="32"/>
      <c r="N54" s="32"/>
      <c r="O54" s="47"/>
    </row>
    <row r="55" customFormat="false" ht="30" hidden="false" customHeight="true" outlineLevel="0" collapsed="false">
      <c r="A55" s="119"/>
      <c r="B55" s="21"/>
      <c r="C55" s="21"/>
      <c r="D55" s="22"/>
      <c r="E55" s="21"/>
      <c r="F55" s="119"/>
      <c r="G55" s="119"/>
      <c r="H55" s="21"/>
      <c r="I55" s="21"/>
      <c r="J55" s="21"/>
      <c r="K55" s="21"/>
      <c r="L55" s="21"/>
      <c r="M55" s="21"/>
      <c r="N55" s="21"/>
      <c r="O55" s="21"/>
    </row>
    <row r="56" customFormat="false" ht="12.75" hidden="false" customHeight="false" outlineLevel="0" collapsed="false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customFormat="false" ht="12.75" hidden="false" customHeight="false" outlineLevel="0" collapsed="false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customFormat="false" ht="12.75" hidden="false" customHeight="false" outlineLevel="0" collapsed="false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customFormat="false" ht="12.75" hidden="false" customHeight="false" outlineLevel="0" collapsed="false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customFormat="false" ht="12.75" hidden="false" customHeight="false" outlineLevel="0" collapsed="false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customFormat="false" ht="12.75" hidden="false" customHeight="false" outlineLevel="0" collapsed="false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customFormat="false" ht="12.75" hidden="false" customHeight="false" outlineLevel="0" collapsed="false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customFormat="false" ht="12.75" hidden="false" customHeight="false" outlineLevel="0" collapsed="false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customFormat="false" ht="12.75" hidden="false" customHeight="false" outlineLevel="0" collapsed="false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customFormat="false" ht="12.75" hidden="false" customHeight="false" outlineLevel="0" collapsed="false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customFormat="false" ht="12.75" hidden="false" customHeight="false" outlineLevel="0" collapsed="false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customFormat="false" ht="12.75" hidden="false" customHeight="false" outlineLevel="0" collapsed="false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customFormat="false" ht="12.75" hidden="false" customHeight="false" outlineLevel="0" collapsed="false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customFormat="false" ht="12.75" hidden="false" customHeight="false" outlineLevel="0" collapsed="false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customFormat="false" ht="12.75" hidden="false" customHeight="false" outlineLevel="0" collapsed="false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customFormat="false" ht="12.75" hidden="false" customHeight="false" outlineLevel="0" collapsed="false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customFormat="false" ht="12.75" hidden="false" customHeight="false" outlineLevel="0" collapsed="false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customFormat="false" ht="12.75" hidden="false" customHeight="false" outlineLevel="0" collapsed="false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customFormat="false" ht="12.75" hidden="false" customHeight="false" outlineLevel="0" collapsed="false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customFormat="false" ht="12.75" hidden="false" customHeight="false" outlineLevel="0" collapsed="false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customFormat="false" ht="12.75" hidden="false" customHeight="false" outlineLevel="0" collapsed="false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customFormat="false" ht="12.75" hidden="false" customHeight="false" outlineLevel="0" collapsed="false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customFormat="false" ht="12.75" hidden="false" customHeight="false" outlineLevel="0" collapsed="false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customFormat="false" ht="12.75" hidden="false" customHeight="false" outlineLevel="0" collapsed="false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customFormat="false" ht="12.75" hidden="false" customHeight="false" outlineLevel="0" collapsed="false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customFormat="false" ht="12.75" hidden="false" customHeight="false" outlineLevel="0" collapsed="false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customFormat="false" ht="12.75" hidden="false" customHeight="false" outlineLevel="0" collapsed="false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customFormat="false" ht="12.75" hidden="false" customHeight="false" outlineLevel="0" collapsed="false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customFormat="false" ht="12.75" hidden="false" customHeight="false" outlineLevel="0" collapsed="false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customFormat="false" ht="12.75" hidden="false" customHeight="false" outlineLevel="0" collapsed="false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customFormat="false" ht="12.75" hidden="false" customHeight="false" outlineLevel="0" collapsed="false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customFormat="false" ht="12.75" hidden="false" customHeight="false" outlineLevel="0" collapsed="false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customFormat="false" ht="12.75" hidden="false" customHeight="false" outlineLevel="0" collapsed="false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customFormat="false" ht="12.75" hidden="false" customHeight="false" outlineLevel="0" collapsed="false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</row>
    <row r="90" customFormat="false" ht="12.75" hidden="false" customHeight="false" outlineLevel="0" collapsed="false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</row>
    <row r="91" customFormat="false" ht="12.75" hidden="false" customHeight="false" outlineLevel="0" collapsed="false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</row>
    <row r="92" customFormat="false" ht="12.75" hidden="false" customHeight="false" outlineLevel="0" collapsed="false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</row>
  </sheetData>
  <printOptions headings="false" gridLines="false" gridLinesSet="true" horizontalCentered="false" verticalCentered="false"/>
  <pageMargins left="0.590277777777778" right="0" top="0.39375" bottom="0.39375" header="0.511811023622047" footer="0.511811023622047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7" activeCellId="0" sqref="C37"/>
    </sheetView>
  </sheetViews>
  <sheetFormatPr defaultColWidth="8.96484375" defaultRowHeight="12.75" zeroHeight="false" outlineLevelRow="0" outlineLevelCol="0"/>
  <cols>
    <col collapsed="false" customWidth="true" hidden="false" outlineLevel="0" max="1" min="1" style="0" width="10.33"/>
    <col collapsed="false" customWidth="true" hidden="false" outlineLevel="0" max="2" min="2" style="0" width="1.97"/>
    <col collapsed="false" customWidth="true" hidden="false" outlineLevel="0" max="3" min="3" style="0" width="4.83"/>
    <col collapsed="false" customWidth="true" hidden="false" outlineLevel="0" max="7" min="4" style="0" width="3.61"/>
    <col collapsed="false" customWidth="true" hidden="false" outlineLevel="0" max="9" min="8" style="0" width="6.11"/>
    <col collapsed="false" customWidth="true" hidden="false" outlineLevel="0" max="11" min="10" style="0" width="7.11"/>
    <col collapsed="false" customWidth="true" hidden="false" outlineLevel="0" max="12" min="12" style="0" width="11.97"/>
    <col collapsed="false" customWidth="true" hidden="false" outlineLevel="0" max="13" min="13" style="0" width="7.55"/>
    <col collapsed="false" customWidth="true" hidden="false" outlineLevel="0" max="14" min="14" style="0" width="11.83"/>
    <col collapsed="false" customWidth="true" hidden="false" outlineLevel="0" max="15" min="15" style="0" width="11.54"/>
  </cols>
  <sheetData>
    <row r="1" customFormat="false" ht="17.1" hidden="false" customHeight="true" outlineLevel="0" collapsed="false">
      <c r="A1" s="1"/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4"/>
      <c r="M1" s="4"/>
      <c r="N1" s="4"/>
      <c r="O1" s="4"/>
    </row>
    <row r="2" customFormat="false" ht="17.1" hidden="false" customHeight="true" outlineLevel="0" collapsed="false">
      <c r="A2" s="5"/>
      <c r="B2" s="5"/>
      <c r="C2" s="5"/>
      <c r="D2" s="5"/>
      <c r="E2" s="5"/>
      <c r="F2" s="5"/>
      <c r="G2" s="5"/>
      <c r="H2" s="3" t="s">
        <v>1</v>
      </c>
      <c r="I2" s="6"/>
      <c r="J2" s="7"/>
      <c r="K2" s="7"/>
      <c r="L2" s="7"/>
      <c r="M2" s="8" t="s">
        <v>2</v>
      </c>
      <c r="N2" s="9"/>
      <c r="O2" s="9"/>
    </row>
    <row r="3" customFormat="false" ht="17.1" hidden="false" customHeight="true" outlineLevel="0" collapsed="false">
      <c r="A3" s="10"/>
      <c r="B3" s="7"/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customFormat="false" ht="1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9" hidden="false" customHeight="true" outlineLevel="0" collapsed="false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3" t="s">
        <v>4</v>
      </c>
      <c r="N5" s="13"/>
      <c r="O5" s="15"/>
    </row>
    <row r="6" customFormat="false" ht="20.1" hidden="false" customHeight="true" outlineLevel="0" collapsed="false">
      <c r="A6" s="16" t="s">
        <v>62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 t="s">
        <v>63</v>
      </c>
      <c r="N6" s="17"/>
      <c r="O6" s="19"/>
    </row>
    <row r="7" customFormat="false" ht="9" hidden="false" customHeight="true" outlineLevel="0" collapsed="false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1" t="s">
        <v>6</v>
      </c>
      <c r="N7" s="21"/>
      <c r="O7" s="23"/>
    </row>
    <row r="8" customFormat="false" ht="20.1" hidden="false" customHeight="true" outlineLevel="0" collapsed="false">
      <c r="A8" s="16" t="s">
        <v>64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/>
    </row>
    <row r="9" customFormat="false" ht="9.95" hidden="false" customHeight="true" outlineLevel="0" collapsed="false">
      <c r="A9" s="20" t="s">
        <v>7</v>
      </c>
      <c r="B9" s="21"/>
      <c r="C9" s="21"/>
      <c r="D9" s="21"/>
      <c r="E9" s="21"/>
      <c r="F9" s="21" t="s">
        <v>8</v>
      </c>
      <c r="G9" s="21"/>
      <c r="H9" s="21"/>
      <c r="I9" s="21"/>
      <c r="J9" s="21"/>
      <c r="K9" s="23"/>
      <c r="L9" s="24" t="s">
        <v>9</v>
      </c>
      <c r="M9" s="25" t="n">
        <v>22</v>
      </c>
      <c r="N9" s="21" t="s">
        <v>10</v>
      </c>
      <c r="O9" s="26"/>
    </row>
    <row r="10" customFormat="false" ht="9.95" hidden="false" customHeight="true" outlineLevel="0" collapsed="false">
      <c r="A10" s="27"/>
      <c r="B10" s="28"/>
      <c r="C10" s="28"/>
      <c r="D10" s="28"/>
      <c r="E10" s="28"/>
      <c r="F10" s="28" t="s">
        <v>65</v>
      </c>
      <c r="G10" s="28"/>
      <c r="H10" s="28"/>
      <c r="I10" s="28"/>
      <c r="J10" s="28"/>
      <c r="K10" s="29"/>
      <c r="L10" s="30"/>
      <c r="M10" s="21"/>
      <c r="N10" s="21" t="s">
        <v>11</v>
      </c>
      <c r="O10" s="26"/>
    </row>
    <row r="11" customFormat="false" ht="9.95" hidden="false" customHeight="true" outlineLevel="0" collapsed="false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1"/>
      <c r="M11" s="21"/>
      <c r="N11" s="8" t="s">
        <v>12</v>
      </c>
      <c r="O11" s="26"/>
      <c r="Q11" s="21"/>
    </row>
    <row r="12" customFormat="false" ht="9.95" hidden="false" customHeight="true" outlineLevel="0" collapsed="false">
      <c r="A12" s="34"/>
      <c r="B12" s="35"/>
      <c r="C12" s="36"/>
      <c r="D12" s="21" t="s">
        <v>13</v>
      </c>
      <c r="E12" s="21"/>
      <c r="F12" s="21"/>
      <c r="G12" s="37"/>
      <c r="H12" s="38"/>
      <c r="I12" s="38"/>
      <c r="J12" s="39" t="s">
        <v>14</v>
      </c>
      <c r="K12" s="39" t="s">
        <v>15</v>
      </c>
      <c r="L12" s="40" t="s">
        <v>16</v>
      </c>
      <c r="M12" s="25" t="n">
        <v>48</v>
      </c>
      <c r="N12" s="8" t="s">
        <v>17</v>
      </c>
      <c r="O12" s="26"/>
      <c r="P12" s="41"/>
    </row>
    <row r="13" customFormat="false" ht="9.95" hidden="false" customHeight="true" outlineLevel="0" collapsed="false">
      <c r="A13" s="42" t="s">
        <v>18</v>
      </c>
      <c r="B13" s="35"/>
      <c r="C13" s="36"/>
      <c r="D13" s="21" t="s">
        <v>19</v>
      </c>
      <c r="E13" s="37"/>
      <c r="F13" s="21" t="s">
        <v>20</v>
      </c>
      <c r="G13" s="37"/>
      <c r="H13" s="38" t="s">
        <v>21</v>
      </c>
      <c r="I13" s="38" t="s">
        <v>22</v>
      </c>
      <c r="J13" s="39" t="s">
        <v>23</v>
      </c>
      <c r="K13" s="43" t="s">
        <v>24</v>
      </c>
      <c r="L13" s="40"/>
      <c r="M13" s="21"/>
      <c r="N13" s="8" t="s">
        <v>11</v>
      </c>
      <c r="O13" s="26"/>
      <c r="P13" s="41"/>
    </row>
    <row r="14" customFormat="false" ht="9.95" hidden="false" customHeight="true" outlineLevel="0" collapsed="false">
      <c r="A14" s="44"/>
      <c r="B14" s="45"/>
      <c r="C14" s="46"/>
      <c r="D14" s="47"/>
      <c r="E14" s="47"/>
      <c r="F14" s="47"/>
      <c r="G14" s="47"/>
      <c r="H14" s="47"/>
      <c r="I14" s="47" t="s">
        <v>25</v>
      </c>
      <c r="J14" s="48" t="s">
        <v>26</v>
      </c>
      <c r="K14" s="48" t="s">
        <v>27</v>
      </c>
      <c r="L14" s="49"/>
      <c r="M14" s="32"/>
      <c r="N14" s="50" t="s">
        <v>28</v>
      </c>
      <c r="O14" s="33"/>
      <c r="P14" s="41"/>
    </row>
    <row r="15" customFormat="false" ht="9" hidden="false" customHeight="true" outlineLevel="0" collapsed="false">
      <c r="A15" s="20" t="s">
        <v>29</v>
      </c>
      <c r="B15" s="51"/>
      <c r="C15" s="52" t="s">
        <v>30</v>
      </c>
      <c r="D15" s="37"/>
      <c r="E15" s="37"/>
      <c r="F15" s="37"/>
      <c r="G15" s="37"/>
      <c r="H15" s="53" t="s">
        <v>31</v>
      </c>
      <c r="I15" s="53"/>
      <c r="J15" s="37"/>
      <c r="K15" s="37"/>
      <c r="L15" s="21" t="s">
        <v>32</v>
      </c>
      <c r="M15" s="21"/>
      <c r="N15" s="22"/>
      <c r="O15" s="23"/>
      <c r="P15" s="54" t="s">
        <v>30</v>
      </c>
    </row>
    <row r="16" customFormat="false" ht="20.1" hidden="false" customHeight="true" outlineLevel="0" collapsed="false">
      <c r="A16" s="55" t="n">
        <v>45078</v>
      </c>
      <c r="B16" s="56" t="s">
        <v>33</v>
      </c>
      <c r="C16" s="57" t="s">
        <v>66</v>
      </c>
      <c r="D16" s="58" t="n">
        <v>1</v>
      </c>
      <c r="E16" s="58"/>
      <c r="F16" s="58"/>
      <c r="G16" s="58"/>
      <c r="H16" s="59"/>
      <c r="I16" s="59"/>
      <c r="J16" s="60"/>
      <c r="K16" s="61"/>
      <c r="L16" s="62" t="s">
        <v>67</v>
      </c>
      <c r="M16" s="62"/>
      <c r="N16" s="62"/>
      <c r="O16" s="63"/>
      <c r="P16" s="54"/>
    </row>
    <row r="17" customFormat="false" ht="9" hidden="false" customHeight="true" outlineLevel="0" collapsed="false">
      <c r="A17" s="20" t="s">
        <v>34</v>
      </c>
      <c r="B17" s="64"/>
      <c r="C17" s="65"/>
      <c r="D17" s="66"/>
      <c r="E17" s="67"/>
      <c r="F17" s="67"/>
      <c r="G17" s="67"/>
      <c r="H17" s="68"/>
      <c r="I17" s="68" t="s">
        <v>35</v>
      </c>
      <c r="J17" s="69"/>
      <c r="K17" s="69"/>
      <c r="L17" s="21" t="s">
        <v>36</v>
      </c>
      <c r="M17" s="70" t="s">
        <v>30</v>
      </c>
      <c r="N17" s="70"/>
      <c r="O17" s="71"/>
      <c r="P17" s="54"/>
    </row>
    <row r="18" customFormat="false" ht="20.1" hidden="false" customHeight="true" outlineLevel="0" collapsed="false">
      <c r="A18" s="72" t="n">
        <v>45078</v>
      </c>
      <c r="B18" s="73" t="s">
        <v>33</v>
      </c>
      <c r="C18" s="74" t="s">
        <v>68</v>
      </c>
      <c r="D18" s="75" t="s">
        <v>37</v>
      </c>
      <c r="E18" s="46" t="s">
        <v>38</v>
      </c>
      <c r="F18" s="46" t="s">
        <v>37</v>
      </c>
      <c r="G18" s="46" t="s">
        <v>38</v>
      </c>
      <c r="H18" s="76"/>
      <c r="I18" s="76"/>
      <c r="J18" s="77"/>
      <c r="K18" s="77"/>
      <c r="L18" s="78" t="s">
        <v>69</v>
      </c>
      <c r="M18" s="78"/>
      <c r="N18" s="78"/>
      <c r="O18" s="79"/>
      <c r="P18" s="54"/>
    </row>
    <row r="19" customFormat="false" ht="9" hidden="false" customHeight="true" outlineLevel="0" collapsed="false">
      <c r="A19" s="20" t="s">
        <v>29</v>
      </c>
      <c r="B19" s="51"/>
      <c r="C19" s="80" t="s">
        <v>30</v>
      </c>
      <c r="D19" s="37"/>
      <c r="E19" s="37"/>
      <c r="F19" s="37"/>
      <c r="G19" s="37"/>
      <c r="H19" s="53" t="s">
        <v>31</v>
      </c>
      <c r="I19" s="53"/>
      <c r="J19" s="81"/>
      <c r="K19" s="81"/>
      <c r="L19" s="21" t="s">
        <v>32</v>
      </c>
      <c r="M19" s="21"/>
      <c r="N19" s="30"/>
      <c r="O19" s="26"/>
      <c r="P19" s="54"/>
    </row>
    <row r="20" customFormat="false" ht="20.1" hidden="false" customHeight="true" outlineLevel="0" collapsed="false">
      <c r="A20" s="55" t="n">
        <v>44927</v>
      </c>
      <c r="B20" s="56" t="s">
        <v>33</v>
      </c>
      <c r="C20" s="57"/>
      <c r="D20" s="82"/>
      <c r="E20" s="83"/>
      <c r="F20" s="83"/>
      <c r="G20" s="83"/>
      <c r="H20" s="83" t="n">
        <f aca="false">10*10</f>
        <v>100</v>
      </c>
      <c r="I20" s="83"/>
      <c r="J20" s="84"/>
      <c r="K20" s="84"/>
      <c r="L20" s="62" t="s">
        <v>70</v>
      </c>
      <c r="M20" s="62"/>
      <c r="N20" s="62"/>
      <c r="O20" s="63"/>
      <c r="P20" s="54"/>
    </row>
    <row r="21" customFormat="false" ht="9" hidden="false" customHeight="true" outlineLevel="0" collapsed="false">
      <c r="A21" s="20" t="s">
        <v>34</v>
      </c>
      <c r="B21" s="64"/>
      <c r="C21" s="65"/>
      <c r="D21" s="66"/>
      <c r="E21" s="67"/>
      <c r="F21" s="67"/>
      <c r="G21" s="67"/>
      <c r="H21" s="68"/>
      <c r="I21" s="68" t="s">
        <v>35</v>
      </c>
      <c r="J21" s="69"/>
      <c r="K21" s="69"/>
      <c r="L21" s="21" t="s">
        <v>36</v>
      </c>
      <c r="M21" s="70" t="s">
        <v>30</v>
      </c>
      <c r="N21" s="70"/>
      <c r="O21" s="71"/>
      <c r="P21" s="54"/>
    </row>
    <row r="22" customFormat="false" ht="19.5" hidden="false" customHeight="true" outlineLevel="0" collapsed="false">
      <c r="A22" s="72" t="n">
        <v>45077</v>
      </c>
      <c r="B22" s="73" t="s">
        <v>33</v>
      </c>
      <c r="C22" s="74"/>
      <c r="D22" s="75" t="s">
        <v>37</v>
      </c>
      <c r="E22" s="46" t="s">
        <v>38</v>
      </c>
      <c r="F22" s="46" t="s">
        <v>37</v>
      </c>
      <c r="G22" s="46" t="s">
        <v>38</v>
      </c>
      <c r="H22" s="85"/>
      <c r="I22" s="85"/>
      <c r="J22" s="86"/>
      <c r="K22" s="86"/>
      <c r="L22" s="78" t="s">
        <v>71</v>
      </c>
      <c r="M22" s="78"/>
      <c r="N22" s="78"/>
      <c r="O22" s="79"/>
      <c r="P22" s="54"/>
    </row>
    <row r="23" customFormat="false" ht="9" hidden="false" customHeight="true" outlineLevel="0" collapsed="false">
      <c r="A23" s="20" t="s">
        <v>29</v>
      </c>
      <c r="B23" s="51"/>
      <c r="C23" s="80" t="s">
        <v>30</v>
      </c>
      <c r="D23" s="37"/>
      <c r="E23" s="37"/>
      <c r="F23" s="37"/>
      <c r="G23" s="37"/>
      <c r="H23" s="53" t="s">
        <v>31</v>
      </c>
      <c r="I23" s="53"/>
      <c r="J23" s="81"/>
      <c r="K23" s="81"/>
      <c r="L23" s="21" t="s">
        <v>32</v>
      </c>
      <c r="M23" s="21"/>
      <c r="N23" s="30"/>
      <c r="O23" s="26"/>
      <c r="P23" s="54"/>
    </row>
    <row r="24" customFormat="false" ht="20.1" hidden="false" customHeight="true" outlineLevel="0" collapsed="false">
      <c r="A24" s="55" t="n">
        <v>45108</v>
      </c>
      <c r="B24" s="56" t="s">
        <v>33</v>
      </c>
      <c r="C24" s="57" t="s">
        <v>66</v>
      </c>
      <c r="D24" s="87"/>
      <c r="E24" s="87" t="n">
        <v>7</v>
      </c>
      <c r="F24" s="87"/>
      <c r="G24" s="87"/>
      <c r="H24" s="87" t="n">
        <v>500</v>
      </c>
      <c r="I24" s="87" t="n">
        <v>3</v>
      </c>
      <c r="J24" s="88"/>
      <c r="K24" s="88"/>
      <c r="L24" s="62" t="s">
        <v>72</v>
      </c>
      <c r="M24" s="62"/>
      <c r="N24" s="62"/>
      <c r="O24" s="63"/>
      <c r="P24" s="54"/>
    </row>
    <row r="25" customFormat="false" ht="9" hidden="false" customHeight="true" outlineLevel="0" collapsed="false">
      <c r="A25" s="20" t="s">
        <v>34</v>
      </c>
      <c r="B25" s="64"/>
      <c r="C25" s="65"/>
      <c r="D25" s="66"/>
      <c r="E25" s="67"/>
      <c r="F25" s="67"/>
      <c r="G25" s="67"/>
      <c r="H25" s="68"/>
      <c r="I25" s="68" t="s">
        <v>35</v>
      </c>
      <c r="J25" s="69"/>
      <c r="K25" s="69"/>
      <c r="L25" s="21" t="s">
        <v>36</v>
      </c>
      <c r="M25" s="70" t="s">
        <v>30</v>
      </c>
      <c r="N25" s="70"/>
      <c r="O25" s="71"/>
      <c r="P25" s="54"/>
    </row>
    <row r="26" customFormat="false" ht="20.1" hidden="false" customHeight="true" outlineLevel="0" collapsed="false">
      <c r="A26" s="72" t="n">
        <v>45113</v>
      </c>
      <c r="B26" s="73" t="s">
        <v>33</v>
      </c>
      <c r="C26" s="74" t="s">
        <v>73</v>
      </c>
      <c r="D26" s="75" t="s">
        <v>37</v>
      </c>
      <c r="E26" s="46" t="s">
        <v>38</v>
      </c>
      <c r="F26" s="46" t="s">
        <v>37</v>
      </c>
      <c r="G26" s="46" t="s">
        <v>38</v>
      </c>
      <c r="H26" s="85"/>
      <c r="I26" s="85" t="n">
        <v>500</v>
      </c>
      <c r="J26" s="86"/>
      <c r="K26" s="86"/>
      <c r="L26" s="78" t="s">
        <v>74</v>
      </c>
      <c r="M26" s="78"/>
      <c r="N26" s="78"/>
      <c r="O26" s="79"/>
      <c r="P26" s="89"/>
      <c r="Q26" s="89"/>
    </row>
    <row r="27" customFormat="false" ht="9" hidden="false" customHeight="true" outlineLevel="0" collapsed="false">
      <c r="A27" s="20" t="s">
        <v>29</v>
      </c>
      <c r="B27" s="51"/>
      <c r="C27" s="80" t="s">
        <v>30</v>
      </c>
      <c r="D27" s="37"/>
      <c r="E27" s="37"/>
      <c r="F27" s="37"/>
      <c r="G27" s="37"/>
      <c r="H27" s="53" t="s">
        <v>31</v>
      </c>
      <c r="I27" s="53"/>
      <c r="J27" s="81"/>
      <c r="K27" s="81"/>
      <c r="L27" s="21" t="s">
        <v>32</v>
      </c>
      <c r="M27" s="21"/>
      <c r="N27" s="30"/>
      <c r="O27" s="26"/>
      <c r="P27" s="89"/>
      <c r="Q27" s="89"/>
    </row>
    <row r="28" customFormat="false" ht="20.1" hidden="false" customHeight="true" outlineLevel="0" collapsed="false">
      <c r="A28" s="55"/>
      <c r="B28" s="56" t="s">
        <v>33</v>
      </c>
      <c r="C28" s="57"/>
      <c r="D28" s="87"/>
      <c r="E28" s="87"/>
      <c r="F28" s="87"/>
      <c r="G28" s="87"/>
      <c r="H28" s="87"/>
      <c r="I28" s="87"/>
      <c r="J28" s="88"/>
      <c r="K28" s="88"/>
      <c r="L28" s="62"/>
      <c r="M28" s="62"/>
      <c r="N28" s="62"/>
      <c r="O28" s="63"/>
      <c r="P28" s="89"/>
      <c r="Q28" s="89"/>
    </row>
    <row r="29" customFormat="false" ht="9" hidden="false" customHeight="true" outlineLevel="0" collapsed="false">
      <c r="A29" s="20" t="s">
        <v>34</v>
      </c>
      <c r="B29" s="64"/>
      <c r="C29" s="65"/>
      <c r="D29" s="66"/>
      <c r="E29" s="67"/>
      <c r="F29" s="67"/>
      <c r="G29" s="67"/>
      <c r="H29" s="68"/>
      <c r="I29" s="68" t="s">
        <v>35</v>
      </c>
      <c r="J29" s="69"/>
      <c r="K29" s="69"/>
      <c r="L29" s="21" t="s">
        <v>36</v>
      </c>
      <c r="M29" s="70" t="s">
        <v>30</v>
      </c>
      <c r="N29" s="70"/>
      <c r="O29" s="71"/>
      <c r="P29" s="89"/>
      <c r="Q29" s="89"/>
    </row>
    <row r="30" customFormat="false" ht="20.1" hidden="false" customHeight="true" outlineLevel="0" collapsed="false">
      <c r="A30" s="72"/>
      <c r="B30" s="73" t="s">
        <v>33</v>
      </c>
      <c r="C30" s="74"/>
      <c r="D30" s="75" t="s">
        <v>37</v>
      </c>
      <c r="E30" s="46" t="s">
        <v>38</v>
      </c>
      <c r="F30" s="46" t="s">
        <v>37</v>
      </c>
      <c r="G30" s="46" t="s">
        <v>38</v>
      </c>
      <c r="H30" s="85"/>
      <c r="I30" s="85"/>
      <c r="J30" s="86"/>
      <c r="K30" s="86"/>
      <c r="L30" s="78"/>
      <c r="M30" s="78"/>
      <c r="N30" s="78"/>
      <c r="O30" s="79"/>
      <c r="P30" s="89"/>
      <c r="Q30" s="89"/>
    </row>
    <row r="31" customFormat="false" ht="9" hidden="false" customHeight="true" outlineLevel="0" collapsed="false">
      <c r="A31" s="20" t="s">
        <v>29</v>
      </c>
      <c r="B31" s="51"/>
      <c r="C31" s="80" t="s">
        <v>30</v>
      </c>
      <c r="D31" s="37"/>
      <c r="E31" s="37"/>
      <c r="F31" s="37"/>
      <c r="G31" s="37"/>
      <c r="H31" s="53" t="s">
        <v>31</v>
      </c>
      <c r="I31" s="53"/>
      <c r="J31" s="81"/>
      <c r="K31" s="81"/>
      <c r="L31" s="21" t="s">
        <v>32</v>
      </c>
      <c r="M31" s="21"/>
      <c r="N31" s="30"/>
      <c r="O31" s="26"/>
      <c r="P31" s="89"/>
      <c r="Q31" s="89"/>
    </row>
    <row r="32" customFormat="false" ht="20.1" hidden="false" customHeight="true" outlineLevel="0" collapsed="false">
      <c r="A32" s="55" t="s">
        <v>30</v>
      </c>
      <c r="B32" s="56" t="s">
        <v>33</v>
      </c>
      <c r="C32" s="57"/>
      <c r="D32" s="87"/>
      <c r="E32" s="87"/>
      <c r="F32" s="87"/>
      <c r="G32" s="87"/>
      <c r="H32" s="87"/>
      <c r="I32" s="87"/>
      <c r="J32" s="88"/>
      <c r="K32" s="88"/>
      <c r="L32" s="62"/>
      <c r="M32" s="62"/>
      <c r="N32" s="62"/>
      <c r="O32" s="63"/>
      <c r="P32" s="89"/>
      <c r="Q32" s="89"/>
    </row>
    <row r="33" customFormat="false" ht="9" hidden="false" customHeight="true" outlineLevel="0" collapsed="false">
      <c r="A33" s="20" t="s">
        <v>34</v>
      </c>
      <c r="B33" s="64"/>
      <c r="C33" s="65"/>
      <c r="D33" s="66"/>
      <c r="E33" s="67"/>
      <c r="F33" s="67"/>
      <c r="G33" s="67"/>
      <c r="H33" s="68"/>
      <c r="I33" s="68" t="s">
        <v>35</v>
      </c>
      <c r="J33" s="69"/>
      <c r="K33" s="69"/>
      <c r="L33" s="21" t="s">
        <v>36</v>
      </c>
      <c r="M33" s="70" t="s">
        <v>30</v>
      </c>
      <c r="N33" s="70"/>
      <c r="O33" s="71"/>
      <c r="P33" s="89"/>
      <c r="Q33" s="89"/>
    </row>
    <row r="34" customFormat="false" ht="20.1" hidden="false" customHeight="true" outlineLevel="0" collapsed="false">
      <c r="A34" s="72"/>
      <c r="B34" s="73" t="s">
        <v>33</v>
      </c>
      <c r="C34" s="74"/>
      <c r="D34" s="75" t="s">
        <v>37</v>
      </c>
      <c r="E34" s="46" t="s">
        <v>38</v>
      </c>
      <c r="F34" s="46" t="s">
        <v>37</v>
      </c>
      <c r="G34" s="46" t="s">
        <v>38</v>
      </c>
      <c r="H34" s="85"/>
      <c r="I34" s="85"/>
      <c r="J34" s="86"/>
      <c r="K34" s="86"/>
      <c r="L34" s="78"/>
      <c r="M34" s="78"/>
      <c r="N34" s="78"/>
      <c r="O34" s="79"/>
      <c r="P34" s="89"/>
      <c r="Q34" s="89"/>
    </row>
    <row r="35" customFormat="false" ht="20.1" hidden="false" customHeight="true" outlineLevel="0" collapsed="false">
      <c r="A35" s="90" t="s">
        <v>39</v>
      </c>
      <c r="B35" s="21"/>
      <c r="C35" s="91" t="s">
        <v>40</v>
      </c>
      <c r="D35" s="92" t="s">
        <v>41</v>
      </c>
      <c r="E35" s="93" t="s">
        <v>41</v>
      </c>
      <c r="F35" s="94" t="s">
        <v>41</v>
      </c>
      <c r="G35" s="93" t="s">
        <v>41</v>
      </c>
      <c r="H35" s="94" t="s">
        <v>25</v>
      </c>
      <c r="I35" s="94" t="s">
        <v>25</v>
      </c>
      <c r="J35" s="93" t="s">
        <v>27</v>
      </c>
      <c r="K35" s="95" t="s">
        <v>27</v>
      </c>
      <c r="L35" s="96" t="s">
        <v>42</v>
      </c>
      <c r="M35" s="22"/>
      <c r="N35" s="22"/>
      <c r="O35" s="23"/>
      <c r="P35" s="89"/>
      <c r="Q35" s="89"/>
    </row>
    <row r="36" customFormat="false" ht="20.1" hidden="false" customHeight="true" outlineLevel="0" collapsed="false">
      <c r="A36" s="97" t="s">
        <v>16</v>
      </c>
      <c r="B36" s="98" t="s">
        <v>43</v>
      </c>
      <c r="C36" s="99" t="n">
        <v>51</v>
      </c>
      <c r="D36" s="100" t="n">
        <f aca="false">D16+D20+D24+D28+D32</f>
        <v>1</v>
      </c>
      <c r="E36" s="101"/>
      <c r="F36" s="102"/>
      <c r="G36" s="101"/>
      <c r="H36" s="102"/>
      <c r="I36" s="102"/>
      <c r="J36" s="101"/>
      <c r="K36" s="103"/>
      <c r="L36" s="104" t="n">
        <f aca="false">C36*D36</f>
        <v>51</v>
      </c>
      <c r="M36" s="105"/>
      <c r="N36" s="106"/>
      <c r="O36" s="107"/>
      <c r="P36" s="89"/>
      <c r="Q36" s="89"/>
    </row>
    <row r="37" customFormat="false" ht="20.1" hidden="false" customHeight="true" outlineLevel="0" collapsed="false">
      <c r="A37" s="108" t="s">
        <v>44</v>
      </c>
      <c r="B37" s="109" t="s">
        <v>43</v>
      </c>
      <c r="C37" s="99" t="n">
        <f aca="false">C36/2</f>
        <v>25.5</v>
      </c>
      <c r="D37" s="110"/>
      <c r="E37" s="100" t="n">
        <f aca="false">E16+E20+E24+E28+E32</f>
        <v>7</v>
      </c>
      <c r="F37" s="102"/>
      <c r="G37" s="101"/>
      <c r="H37" s="102"/>
      <c r="I37" s="102"/>
      <c r="J37" s="101"/>
      <c r="K37" s="103"/>
      <c r="L37" s="111" t="n">
        <f aca="false">C37*E37</f>
        <v>178.5</v>
      </c>
      <c r="M37" s="105"/>
      <c r="N37" s="106"/>
      <c r="O37" s="107"/>
      <c r="P37" s="89"/>
      <c r="Q37" s="89"/>
    </row>
    <row r="38" customFormat="false" ht="20.1" hidden="false" customHeight="true" outlineLevel="0" collapsed="false">
      <c r="A38" s="112" t="s">
        <v>9</v>
      </c>
      <c r="B38" s="109" t="s">
        <v>43</v>
      </c>
      <c r="C38" s="99" t="n">
        <v>24</v>
      </c>
      <c r="D38" s="110"/>
      <c r="E38" s="110"/>
      <c r="F38" s="100" t="n">
        <f aca="false">F16+F20+F24+F28+F32</f>
        <v>0</v>
      </c>
      <c r="G38" s="101"/>
      <c r="H38" s="102"/>
      <c r="I38" s="102"/>
      <c r="J38" s="101"/>
      <c r="K38" s="103"/>
      <c r="L38" s="111" t="n">
        <f aca="false">C38*F38</f>
        <v>0</v>
      </c>
      <c r="M38" s="105"/>
      <c r="N38" s="106"/>
      <c r="O38" s="107"/>
      <c r="P38" s="89"/>
      <c r="Q38" s="89"/>
    </row>
    <row r="39" customFormat="false" ht="20.1" hidden="false" customHeight="true" outlineLevel="0" collapsed="false">
      <c r="A39" s="108" t="s">
        <v>45</v>
      </c>
      <c r="B39" s="109" t="s">
        <v>43</v>
      </c>
      <c r="C39" s="99" t="n">
        <f aca="false">C38/2</f>
        <v>12</v>
      </c>
      <c r="D39" s="110" t="s">
        <v>30</v>
      </c>
      <c r="E39" s="110"/>
      <c r="F39" s="110"/>
      <c r="G39" s="113" t="n">
        <f aca="false">G16+G20+G24+G28+G32</f>
        <v>0</v>
      </c>
      <c r="H39" s="102"/>
      <c r="I39" s="102"/>
      <c r="J39" s="101"/>
      <c r="K39" s="103"/>
      <c r="L39" s="111" t="n">
        <f aca="false">C39*G39</f>
        <v>0</v>
      </c>
      <c r="M39" s="31"/>
      <c r="N39" s="114"/>
      <c r="O39" s="115"/>
    </row>
    <row r="40" customFormat="false" ht="20.1" hidden="false" customHeight="true" outlineLevel="0" collapsed="false">
      <c r="A40" s="116" t="s">
        <v>46</v>
      </c>
      <c r="B40" s="117"/>
      <c r="C40" s="118"/>
      <c r="D40" s="119"/>
      <c r="E40" s="119"/>
      <c r="F40" s="119"/>
      <c r="G40" s="119"/>
      <c r="H40" s="102"/>
      <c r="I40" s="102"/>
      <c r="J40" s="101"/>
      <c r="K40" s="103"/>
      <c r="L40" s="120" t="n">
        <f aca="false">SUM(L36:L39)</f>
        <v>229.5</v>
      </c>
      <c r="M40" s="121"/>
      <c r="N40" s="18"/>
      <c r="O40" s="122" t="s">
        <v>47</v>
      </c>
    </row>
    <row r="41" customFormat="false" ht="20.1" hidden="false" customHeight="true" outlineLevel="0" collapsed="false">
      <c r="A41" s="97" t="s">
        <v>48</v>
      </c>
      <c r="B41" s="98" t="s">
        <v>43</v>
      </c>
      <c r="C41" s="123" t="n">
        <v>0.57</v>
      </c>
      <c r="D41" s="124"/>
      <c r="E41" s="110"/>
      <c r="F41" s="110"/>
      <c r="G41" s="110"/>
      <c r="H41" s="125" t="n">
        <f aca="false">H16+H20+H24+H28+H32</f>
        <v>600</v>
      </c>
      <c r="I41" s="126"/>
      <c r="J41" s="101"/>
      <c r="K41" s="103"/>
      <c r="L41" s="127" t="n">
        <f aca="false">C41*H41</f>
        <v>342</v>
      </c>
      <c r="M41" s="128" t="s">
        <v>30</v>
      </c>
      <c r="N41" s="129"/>
      <c r="O41" s="130" t="s">
        <v>48</v>
      </c>
    </row>
    <row r="42" customFormat="false" ht="20.1" hidden="false" customHeight="true" outlineLevel="0" collapsed="false">
      <c r="A42" s="97" t="s">
        <v>48</v>
      </c>
      <c r="B42" s="98" t="s">
        <v>43</v>
      </c>
      <c r="C42" s="123" t="n">
        <v>0.04</v>
      </c>
      <c r="D42" s="131"/>
      <c r="E42" s="132"/>
      <c r="F42" s="132"/>
      <c r="G42" s="133"/>
      <c r="H42" s="126"/>
      <c r="I42" s="126" t="n">
        <f aca="false">I16*I18+I20*I22+I24*I26+I28*I30+I32*I34</f>
        <v>1500</v>
      </c>
      <c r="J42" s="134"/>
      <c r="K42" s="101"/>
      <c r="L42" s="127" t="n">
        <f aca="false">C42*I42</f>
        <v>60</v>
      </c>
      <c r="M42" s="121"/>
      <c r="N42" s="18"/>
      <c r="O42" s="122"/>
      <c r="P42" s="0" t="s">
        <v>30</v>
      </c>
    </row>
    <row r="43" customFormat="false" ht="20.1" hidden="false" customHeight="true" outlineLevel="0" collapsed="false">
      <c r="A43" s="112" t="s">
        <v>49</v>
      </c>
      <c r="B43" s="109"/>
      <c r="C43" s="135"/>
      <c r="D43" s="135"/>
      <c r="E43" s="135"/>
      <c r="F43" s="135"/>
      <c r="G43" s="135"/>
      <c r="H43" s="135"/>
      <c r="I43" s="136"/>
      <c r="J43" s="137" t="n">
        <f aca="false">J16+J20+J24+J28+J32</f>
        <v>0</v>
      </c>
      <c r="K43" s="138"/>
      <c r="L43" s="139" t="n">
        <f aca="false">J43</f>
        <v>0</v>
      </c>
      <c r="M43" s="18"/>
      <c r="N43" s="18"/>
      <c r="O43" s="122" t="s">
        <v>50</v>
      </c>
    </row>
    <row r="44" customFormat="false" ht="20.1" hidden="false" customHeight="true" outlineLevel="0" collapsed="false">
      <c r="A44" s="112" t="s">
        <v>51</v>
      </c>
      <c r="B44" s="109"/>
      <c r="C44" s="109"/>
      <c r="D44" s="109"/>
      <c r="E44" s="109"/>
      <c r="F44" s="135"/>
      <c r="G44" s="135"/>
      <c r="H44" s="135"/>
      <c r="I44" s="135"/>
      <c r="J44" s="135"/>
      <c r="K44" s="140" t="n">
        <f aca="false">K16+K20+K24+K28+K32</f>
        <v>0</v>
      </c>
      <c r="L44" s="141" t="n">
        <f aca="false">K44</f>
        <v>0</v>
      </c>
      <c r="M44" s="18"/>
      <c r="N44" s="18"/>
      <c r="O44" s="122" t="s">
        <v>51</v>
      </c>
    </row>
    <row r="45" customFormat="false" ht="15.75" hidden="false" customHeight="true" outlineLevel="0" collapsed="false">
      <c r="A45" s="142"/>
      <c r="B45" s="143"/>
      <c r="C45" s="143"/>
      <c r="D45" s="143"/>
      <c r="E45" s="143"/>
      <c r="F45" s="144"/>
      <c r="G45" s="144"/>
      <c r="H45" s="144"/>
      <c r="I45" s="144"/>
      <c r="J45" s="145"/>
      <c r="K45" s="141"/>
      <c r="L45" s="141"/>
      <c r="M45" s="18"/>
      <c r="N45" s="18"/>
      <c r="O45" s="122"/>
    </row>
    <row r="46" customFormat="false" ht="10.5" hidden="false" customHeight="true" outlineLevel="0" collapsed="false">
      <c r="A46" s="146" t="s">
        <v>52</v>
      </c>
      <c r="B46" s="147"/>
      <c r="C46" s="147"/>
      <c r="D46" s="147"/>
      <c r="E46" s="147"/>
      <c r="F46" s="21"/>
      <c r="G46" s="21"/>
      <c r="H46" s="21"/>
      <c r="I46" s="21"/>
      <c r="J46" s="21"/>
      <c r="K46" s="148"/>
      <c r="L46" s="149"/>
      <c r="M46" s="129"/>
      <c r="N46" s="129"/>
      <c r="O46" s="130"/>
    </row>
    <row r="47" customFormat="false" ht="16.5" hidden="false" customHeight="true" outlineLevel="0" collapsed="false">
      <c r="A47" s="150"/>
      <c r="B47" s="151"/>
      <c r="C47" s="151"/>
      <c r="D47" s="151"/>
      <c r="E47" s="151"/>
      <c r="F47" s="32"/>
      <c r="G47" s="32"/>
      <c r="H47" s="32"/>
      <c r="I47" s="32"/>
      <c r="J47" s="32"/>
      <c r="K47" s="86"/>
      <c r="L47" s="141"/>
      <c r="M47" s="18"/>
      <c r="N47" s="18"/>
      <c r="O47" s="122"/>
    </row>
    <row r="48" customFormat="false" ht="9.95" hidden="false" customHeight="true" outlineLevel="0" collapsed="false">
      <c r="A48" s="152" t="s">
        <v>53</v>
      </c>
      <c r="B48" s="147"/>
      <c r="C48" s="147"/>
      <c r="D48" s="147"/>
      <c r="E48" s="147"/>
      <c r="F48" s="12"/>
      <c r="G48" s="13"/>
      <c r="H48" s="13"/>
      <c r="I48" s="13"/>
      <c r="J48" s="13"/>
      <c r="K48" s="153"/>
      <c r="L48" s="149"/>
      <c r="M48" s="129"/>
      <c r="N48" s="129"/>
      <c r="O48" s="154" t="s">
        <v>54</v>
      </c>
    </row>
    <row r="49" customFormat="false" ht="20.1" hidden="false" customHeight="true" outlineLevel="0" collapsed="false">
      <c r="A49" s="155" t="s">
        <v>75</v>
      </c>
      <c r="B49" s="147"/>
      <c r="C49" s="147"/>
      <c r="D49" s="147"/>
      <c r="E49" s="156"/>
      <c r="F49" s="147" t="s">
        <v>55</v>
      </c>
      <c r="G49" s="21"/>
      <c r="H49" s="21"/>
      <c r="I49" s="21"/>
      <c r="J49" s="21"/>
      <c r="K49" s="47"/>
      <c r="L49" s="157" t="n">
        <v>0</v>
      </c>
      <c r="M49" s="18"/>
      <c r="N49" s="18"/>
      <c r="O49" s="158"/>
    </row>
    <row r="50" customFormat="false" ht="20.1" hidden="false" customHeight="true" outlineLevel="0" collapsed="false">
      <c r="A50" s="159"/>
      <c r="B50" s="11"/>
      <c r="C50" s="11"/>
      <c r="D50" s="11"/>
      <c r="E50" s="11"/>
      <c r="F50" s="160" t="s">
        <v>56</v>
      </c>
      <c r="G50" s="161"/>
      <c r="H50" s="161"/>
      <c r="I50" s="161"/>
      <c r="J50" s="161"/>
      <c r="K50" s="162"/>
      <c r="L50" s="163" t="n">
        <f aca="false">L40+L41+L42+L43+L44-L49</f>
        <v>631.5</v>
      </c>
      <c r="M50" s="164"/>
      <c r="N50" s="165"/>
      <c r="O50" s="37"/>
    </row>
    <row r="51" customFormat="false" ht="9.95" hidden="false" customHeight="true" outlineLevel="0" collapsed="false">
      <c r="A51" s="12" t="s">
        <v>57</v>
      </c>
      <c r="B51" s="13"/>
      <c r="C51" s="13"/>
      <c r="D51" s="14"/>
      <c r="E51" s="13"/>
      <c r="F51" s="12" t="s">
        <v>58</v>
      </c>
      <c r="G51" s="13"/>
      <c r="H51" s="13"/>
      <c r="I51" s="13"/>
      <c r="J51" s="13"/>
      <c r="K51" s="13"/>
      <c r="L51" s="12" t="s">
        <v>59</v>
      </c>
      <c r="M51" s="13"/>
      <c r="N51" s="13"/>
      <c r="O51" s="166"/>
    </row>
    <row r="52" customFormat="false" ht="16.5" hidden="false" customHeight="true" outlineLevel="0" collapsed="false">
      <c r="A52" s="31"/>
      <c r="B52" s="32"/>
      <c r="C52" s="32"/>
      <c r="D52" s="167"/>
      <c r="E52" s="32"/>
      <c r="F52" s="16"/>
      <c r="G52" s="17"/>
      <c r="H52" s="17"/>
      <c r="I52" s="17"/>
      <c r="J52" s="17"/>
      <c r="K52" s="17"/>
      <c r="L52" s="20"/>
      <c r="M52" s="21"/>
      <c r="N52" s="21"/>
      <c r="O52" s="37"/>
    </row>
    <row r="53" customFormat="false" ht="16.5" hidden="false" customHeight="true" outlineLevel="0" collapsed="false">
      <c r="A53" s="20"/>
      <c r="B53" s="21"/>
      <c r="C53" s="21"/>
      <c r="D53" s="22"/>
      <c r="E53" s="21"/>
      <c r="F53" s="168"/>
      <c r="G53" s="169"/>
      <c r="H53" s="169"/>
      <c r="I53" s="169"/>
      <c r="J53" s="169"/>
      <c r="K53" s="169"/>
      <c r="L53" s="20"/>
      <c r="M53" s="21"/>
      <c r="N53" s="21"/>
      <c r="O53" s="37"/>
    </row>
    <row r="54" customFormat="false" ht="9.95" hidden="false" customHeight="true" outlineLevel="0" collapsed="false">
      <c r="A54" s="170" t="s">
        <v>60</v>
      </c>
      <c r="B54" s="32"/>
      <c r="C54" s="32"/>
      <c r="D54" s="167"/>
      <c r="E54" s="32"/>
      <c r="F54" s="170" t="s">
        <v>61</v>
      </c>
      <c r="G54" s="171"/>
      <c r="H54" s="32"/>
      <c r="I54" s="32"/>
      <c r="J54" s="32"/>
      <c r="K54" s="32"/>
      <c r="L54" s="31"/>
      <c r="M54" s="32"/>
      <c r="N54" s="32"/>
      <c r="O54" s="47"/>
    </row>
    <row r="55" customFormat="false" ht="30" hidden="false" customHeight="true" outlineLevel="0" collapsed="false">
      <c r="A55" s="119"/>
      <c r="B55" s="21"/>
      <c r="C55" s="21"/>
      <c r="D55" s="22"/>
      <c r="E55" s="21"/>
      <c r="F55" s="119"/>
      <c r="G55" s="119"/>
      <c r="H55" s="21"/>
      <c r="I55" s="21"/>
      <c r="J55" s="21"/>
      <c r="K55" s="21"/>
      <c r="L55" s="21"/>
      <c r="M55" s="21"/>
      <c r="N55" s="21"/>
      <c r="O55" s="21"/>
    </row>
    <row r="56" customFormat="false" ht="12.75" hidden="false" customHeight="false" outlineLevel="0" collapsed="false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customFormat="false" ht="12.75" hidden="false" customHeight="false" outlineLevel="0" collapsed="false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customFormat="false" ht="12.75" hidden="false" customHeight="false" outlineLevel="0" collapsed="false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customFormat="false" ht="12.75" hidden="false" customHeight="false" outlineLevel="0" collapsed="false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customFormat="false" ht="12.75" hidden="false" customHeight="false" outlineLevel="0" collapsed="false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customFormat="false" ht="12.75" hidden="false" customHeight="false" outlineLevel="0" collapsed="false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customFormat="false" ht="12.75" hidden="false" customHeight="false" outlineLevel="0" collapsed="false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customFormat="false" ht="12.75" hidden="false" customHeight="false" outlineLevel="0" collapsed="false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customFormat="false" ht="12.75" hidden="false" customHeight="false" outlineLevel="0" collapsed="false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customFormat="false" ht="12.75" hidden="false" customHeight="false" outlineLevel="0" collapsed="false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customFormat="false" ht="12.75" hidden="false" customHeight="false" outlineLevel="0" collapsed="false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customFormat="false" ht="12.75" hidden="false" customHeight="false" outlineLevel="0" collapsed="false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customFormat="false" ht="12.75" hidden="false" customHeight="false" outlineLevel="0" collapsed="false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customFormat="false" ht="12.75" hidden="false" customHeight="false" outlineLevel="0" collapsed="false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customFormat="false" ht="12.75" hidden="false" customHeight="false" outlineLevel="0" collapsed="false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customFormat="false" ht="12.75" hidden="false" customHeight="false" outlineLevel="0" collapsed="false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customFormat="false" ht="12.75" hidden="false" customHeight="false" outlineLevel="0" collapsed="false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customFormat="false" ht="12.75" hidden="false" customHeight="false" outlineLevel="0" collapsed="false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customFormat="false" ht="12.75" hidden="false" customHeight="false" outlineLevel="0" collapsed="false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customFormat="false" ht="12.75" hidden="false" customHeight="false" outlineLevel="0" collapsed="false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customFormat="false" ht="12.75" hidden="false" customHeight="false" outlineLevel="0" collapsed="false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customFormat="false" ht="12.75" hidden="false" customHeight="false" outlineLevel="0" collapsed="false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customFormat="false" ht="12.75" hidden="false" customHeight="false" outlineLevel="0" collapsed="false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customFormat="false" ht="12.75" hidden="false" customHeight="false" outlineLevel="0" collapsed="false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customFormat="false" ht="12.75" hidden="false" customHeight="false" outlineLevel="0" collapsed="false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customFormat="false" ht="12.75" hidden="false" customHeight="false" outlineLevel="0" collapsed="false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customFormat="false" ht="12.75" hidden="false" customHeight="false" outlineLevel="0" collapsed="false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customFormat="false" ht="12.75" hidden="false" customHeight="false" outlineLevel="0" collapsed="false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customFormat="false" ht="12.75" hidden="false" customHeight="false" outlineLevel="0" collapsed="false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customFormat="false" ht="12.75" hidden="false" customHeight="false" outlineLevel="0" collapsed="false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customFormat="false" ht="12.75" hidden="false" customHeight="false" outlineLevel="0" collapsed="false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customFormat="false" ht="12.75" hidden="false" customHeight="false" outlineLevel="0" collapsed="false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customFormat="false" ht="12.75" hidden="false" customHeight="false" outlineLevel="0" collapsed="false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customFormat="false" ht="12.75" hidden="false" customHeight="false" outlineLevel="0" collapsed="false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</row>
    <row r="90" customFormat="false" ht="12.75" hidden="false" customHeight="false" outlineLevel="0" collapsed="false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</row>
    <row r="91" customFormat="false" ht="12.75" hidden="false" customHeight="false" outlineLevel="0" collapsed="false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</row>
    <row r="92" customFormat="false" ht="12.75" hidden="false" customHeight="false" outlineLevel="0" collapsed="false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</row>
  </sheetData>
  <printOptions headings="false" gridLines="false" gridLinesSet="true" horizontalCentered="false" verticalCentered="false"/>
  <pageMargins left="0.590277777777778" right="0" top="0.39375" bottom="0.39375" header="0.511811023622047" footer="0.511811023622047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1999-04-09T09:22:15Z</dcterms:created>
  <dc:creator>SLU / Kirjanpito</dc:creator>
  <dc:description/>
  <dc:language>fi-FI</dc:language>
  <cp:lastModifiedBy/>
  <cp:lastPrinted>2015-08-04T08:29:42Z</cp:lastPrinted>
  <dcterms:modified xsi:type="dcterms:W3CDTF">2024-03-14T17:31:40Z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0x01010009847167AD3FDB4CA8E596C6353D29EC</vt:lpwstr>
  </property>
</Properties>
</file>